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cmestres/Documents/Documents JC/Perso/Escrime/Comité Départemental/Compétitions/Classement général/"/>
    </mc:Choice>
  </mc:AlternateContent>
  <xr:revisionPtr revIDLastSave="0" documentId="13_ncr:1_{496E7C02-7ACC-144C-8E05-239B59A39694}" xr6:coauthVersionLast="47" xr6:coauthVersionMax="47" xr10:uidLastSave="{00000000-0000-0000-0000-000000000000}"/>
  <bookViews>
    <workbookView xWindow="120" yWindow="660" windowWidth="35520" windowHeight="20360" xr2:uid="{BAAA564A-E0FC-284F-943E-F89F52E3D8FA}"/>
  </bookViews>
  <sheets>
    <sheet name="FD - M9" sheetId="3" r:id="rId1"/>
    <sheet name="FH - M9" sheetId="4" r:id="rId2"/>
    <sheet name="FD - M11" sheetId="2" r:id="rId3"/>
    <sheet name="FH - M11 " sheetId="1" r:id="rId4"/>
    <sheet name="FD - M13" sheetId="5" r:id="rId5"/>
    <sheet name="FH - M13" sheetId="6" r:id="rId6"/>
    <sheet name="FD - M15" sheetId="7" r:id="rId7"/>
    <sheet name="FH - M15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7" i="3" l="1" a="1"/>
  <c r="M27" i="3" s="1"/>
  <c r="K27" i="3" a="1"/>
  <c r="K27" i="3" s="1"/>
  <c r="I27" i="3" a="1"/>
  <c r="I27" i="3" s="1"/>
  <c r="G27" i="3" a="1"/>
  <c r="G27" i="3" s="1"/>
  <c r="M26" i="3" a="1"/>
  <c r="M26" i="3" s="1"/>
  <c r="K26" i="3" a="1"/>
  <c r="K26" i="3" s="1"/>
  <c r="I26" i="3" a="1"/>
  <c r="I26" i="3" s="1"/>
  <c r="G26" i="3" a="1"/>
  <c r="G26" i="3" s="1"/>
  <c r="M25" i="3" a="1"/>
  <c r="M25" i="3" s="1"/>
  <c r="K25" i="3" a="1"/>
  <c r="K25" i="3" s="1"/>
  <c r="I25" i="3" a="1"/>
  <c r="I25" i="3" s="1"/>
  <c r="G25" i="3" a="1"/>
  <c r="G25" i="3" s="1"/>
  <c r="M24" i="3" a="1"/>
  <c r="M24" i="3" s="1"/>
  <c r="K24" i="3" a="1"/>
  <c r="K24" i="3" s="1"/>
  <c r="I24" i="3" a="1"/>
  <c r="I24" i="3" s="1"/>
  <c r="G24" i="3" a="1"/>
  <c r="G24" i="3" s="1"/>
  <c r="M5" i="2" a="1"/>
  <c r="M5" i="2" s="1"/>
  <c r="G45" i="4" a="1"/>
  <c r="G45" i="4" s="1"/>
  <c r="I45" i="4" a="1"/>
  <c r="I45" i="4" s="1"/>
  <c r="K45" i="4" a="1"/>
  <c r="K45" i="4" s="1"/>
  <c r="M45" i="4" a="1"/>
  <c r="M45" i="4" s="1"/>
  <c r="G44" i="4" a="1"/>
  <c r="G44" i="4" s="1"/>
  <c r="I44" i="4" a="1"/>
  <c r="I44" i="4" s="1"/>
  <c r="K44" i="4" a="1"/>
  <c r="K44" i="4" s="1"/>
  <c r="M44" i="4" a="1"/>
  <c r="M44" i="4" s="1"/>
  <c r="G43" i="4" a="1"/>
  <c r="G43" i="4" s="1"/>
  <c r="I43" i="4" a="1"/>
  <c r="I43" i="4" s="1"/>
  <c r="K43" i="4" a="1"/>
  <c r="K43" i="4" s="1"/>
  <c r="M43" i="4" a="1"/>
  <c r="M43" i="4" s="1"/>
  <c r="G42" i="4" a="1"/>
  <c r="G42" i="4" s="1"/>
  <c r="I42" i="4" a="1"/>
  <c r="I42" i="4" s="1"/>
  <c r="K42" i="4" a="1"/>
  <c r="K42" i="4" s="1"/>
  <c r="M42" i="4" a="1"/>
  <c r="M42" i="4" s="1"/>
  <c r="M41" i="4" a="1"/>
  <c r="M41" i="4" s="1"/>
  <c r="K41" i="4" a="1"/>
  <c r="K41" i="4" s="1"/>
  <c r="I41" i="4" a="1"/>
  <c r="I41" i="4" s="1"/>
  <c r="G41" i="4" a="1"/>
  <c r="G41" i="4" s="1"/>
  <c r="M28" i="2" a="1"/>
  <c r="M28" i="2" s="1"/>
  <c r="K28" i="2" a="1"/>
  <c r="K28" i="2" s="1"/>
  <c r="I28" i="2" a="1"/>
  <c r="I28" i="2" s="1"/>
  <c r="G28" i="2" a="1"/>
  <c r="G28" i="2" s="1"/>
  <c r="M27" i="2" a="1"/>
  <c r="M27" i="2" s="1"/>
  <c r="K27" i="2" a="1"/>
  <c r="K27" i="2" s="1"/>
  <c r="I27" i="2" a="1"/>
  <c r="I27" i="2" s="1"/>
  <c r="G27" i="2" a="1"/>
  <c r="G27" i="2" s="1"/>
  <c r="M28" i="8" a="1"/>
  <c r="M28" i="8" s="1"/>
  <c r="K28" i="8" a="1"/>
  <c r="K28" i="8" s="1"/>
  <c r="I28" i="8" a="1"/>
  <c r="I28" i="8" s="1"/>
  <c r="G28" i="8" a="1"/>
  <c r="G28" i="8" s="1"/>
  <c r="M40" i="1" a="1"/>
  <c r="M40" i="1" s="1"/>
  <c r="K40" i="1" a="1"/>
  <c r="K40" i="1" s="1"/>
  <c r="G40" i="1" a="1"/>
  <c r="G40" i="1" s="1"/>
  <c r="I40" i="1" a="1"/>
  <c r="I40" i="1" s="1"/>
  <c r="M39" i="1" a="1"/>
  <c r="M39" i="1" s="1"/>
  <c r="K39" i="1" a="1"/>
  <c r="K39" i="1" s="1"/>
  <c r="I39" i="1" a="1"/>
  <c r="I39" i="1" s="1"/>
  <c r="G39" i="1" a="1"/>
  <c r="G39" i="1" s="1"/>
  <c r="G6" i="4" a="1"/>
  <c r="G6" i="4" s="1"/>
  <c r="I6" i="4" a="1"/>
  <c r="I6" i="4" s="1"/>
  <c r="K6" i="4" a="1"/>
  <c r="K6" i="4" s="1"/>
  <c r="M6" i="4" a="1"/>
  <c r="M6" i="4" s="1"/>
  <c r="M5" i="8" a="1"/>
  <c r="M5" i="8" s="1"/>
  <c r="M7" i="8" a="1"/>
  <c r="M7" i="8" s="1"/>
  <c r="M6" i="8" a="1"/>
  <c r="M6" i="8" s="1"/>
  <c r="M8" i="8" a="1"/>
  <c r="M8" i="8" s="1"/>
  <c r="M10" i="8" a="1"/>
  <c r="M10" i="8" s="1"/>
  <c r="M22" i="8" a="1"/>
  <c r="M22" i="8" s="1"/>
  <c r="M23" i="8" a="1"/>
  <c r="M23" i="8" s="1"/>
  <c r="M11" i="8" a="1"/>
  <c r="M11" i="8" s="1"/>
  <c r="M24" i="8" a="1"/>
  <c r="M24" i="8" s="1"/>
  <c r="M18" i="8" a="1"/>
  <c r="M18" i="8" s="1"/>
  <c r="M19" i="8" a="1"/>
  <c r="M19" i="8" s="1"/>
  <c r="M26" i="8" a="1"/>
  <c r="M26" i="8" s="1"/>
  <c r="M9" i="8" a="1"/>
  <c r="M9" i="8" s="1"/>
  <c r="M27" i="8" a="1"/>
  <c r="M27" i="8" s="1"/>
  <c r="M13" i="8" a="1"/>
  <c r="M13" i="8" s="1"/>
  <c r="M14" i="8" a="1"/>
  <c r="M14" i="8" s="1"/>
  <c r="M21" i="8" a="1"/>
  <c r="M21" i="8" s="1"/>
  <c r="M16" i="8" a="1"/>
  <c r="M16" i="8" s="1"/>
  <c r="M12" i="8" a="1"/>
  <c r="M12" i="8" s="1"/>
  <c r="M20" i="8" a="1"/>
  <c r="M20" i="8" s="1"/>
  <c r="M25" i="8" a="1"/>
  <c r="M25" i="8" s="1"/>
  <c r="M15" i="8" a="1"/>
  <c r="M15" i="8" s="1"/>
  <c r="M17" i="8" a="1"/>
  <c r="M17" i="8" s="1"/>
  <c r="K5" i="8" a="1"/>
  <c r="K5" i="8" s="1"/>
  <c r="K7" i="8" a="1"/>
  <c r="K7" i="8" s="1"/>
  <c r="K6" i="8" a="1"/>
  <c r="K6" i="8" s="1"/>
  <c r="K8" i="8" a="1"/>
  <c r="K8" i="8" s="1"/>
  <c r="K10" i="8" a="1"/>
  <c r="K10" i="8" s="1"/>
  <c r="K22" i="8" a="1"/>
  <c r="K22" i="8" s="1"/>
  <c r="K23" i="8" a="1"/>
  <c r="K23" i="8" s="1"/>
  <c r="K11" i="8" a="1"/>
  <c r="K11" i="8" s="1"/>
  <c r="K24" i="8" a="1"/>
  <c r="K24" i="8" s="1"/>
  <c r="K18" i="8" a="1"/>
  <c r="K18" i="8" s="1"/>
  <c r="K19" i="8" a="1"/>
  <c r="K19" i="8" s="1"/>
  <c r="K26" i="8" a="1"/>
  <c r="K26" i="8" s="1"/>
  <c r="K9" i="8" a="1"/>
  <c r="K9" i="8" s="1"/>
  <c r="K27" i="8" a="1"/>
  <c r="K27" i="8" s="1"/>
  <c r="K13" i="8" a="1"/>
  <c r="K13" i="8" s="1"/>
  <c r="K14" i="8" a="1"/>
  <c r="K14" i="8" s="1"/>
  <c r="K21" i="8" a="1"/>
  <c r="K21" i="8" s="1"/>
  <c r="K16" i="8" a="1"/>
  <c r="K16" i="8" s="1"/>
  <c r="K12" i="8" a="1"/>
  <c r="K12" i="8" s="1"/>
  <c r="K20" i="8" a="1"/>
  <c r="K20" i="8" s="1"/>
  <c r="K25" i="8" a="1"/>
  <c r="K25" i="8" s="1"/>
  <c r="K15" i="8" a="1"/>
  <c r="K15" i="8" s="1"/>
  <c r="K17" i="8" a="1"/>
  <c r="K17" i="8" s="1"/>
  <c r="I5" i="8" a="1"/>
  <c r="I5" i="8" s="1"/>
  <c r="I7" i="8" a="1"/>
  <c r="I7" i="8" s="1"/>
  <c r="I6" i="8" a="1"/>
  <c r="I6" i="8" s="1"/>
  <c r="I8" i="8" a="1"/>
  <c r="I8" i="8" s="1"/>
  <c r="I10" i="8" a="1"/>
  <c r="I10" i="8" s="1"/>
  <c r="I22" i="8" a="1"/>
  <c r="I22" i="8" s="1"/>
  <c r="I23" i="8" a="1"/>
  <c r="I23" i="8" s="1"/>
  <c r="I11" i="8" a="1"/>
  <c r="I11" i="8" s="1"/>
  <c r="I24" i="8" a="1"/>
  <c r="I24" i="8" s="1"/>
  <c r="I18" i="8" a="1"/>
  <c r="I18" i="8" s="1"/>
  <c r="I19" i="8" a="1"/>
  <c r="I19" i="8" s="1"/>
  <c r="I26" i="8" a="1"/>
  <c r="I26" i="8" s="1"/>
  <c r="I9" i="8" a="1"/>
  <c r="I9" i="8" s="1"/>
  <c r="I27" i="8" a="1"/>
  <c r="I27" i="8" s="1"/>
  <c r="I13" i="8" a="1"/>
  <c r="I13" i="8" s="1"/>
  <c r="I14" i="8" a="1"/>
  <c r="I14" i="8" s="1"/>
  <c r="I21" i="8" a="1"/>
  <c r="I21" i="8" s="1"/>
  <c r="I16" i="8" a="1"/>
  <c r="I16" i="8" s="1"/>
  <c r="I12" i="8" a="1"/>
  <c r="I12" i="8" s="1"/>
  <c r="I20" i="8" a="1"/>
  <c r="I20" i="8" s="1"/>
  <c r="I25" i="8" a="1"/>
  <c r="I25" i="8" s="1"/>
  <c r="I15" i="8" a="1"/>
  <c r="I15" i="8" s="1"/>
  <c r="I17" i="8" a="1"/>
  <c r="I17" i="8" s="1"/>
  <c r="G5" i="8" a="1"/>
  <c r="G5" i="8" s="1"/>
  <c r="G7" i="8" a="1"/>
  <c r="G7" i="8" s="1"/>
  <c r="G6" i="8" a="1"/>
  <c r="G6" i="8" s="1"/>
  <c r="G8" i="8" a="1"/>
  <c r="G8" i="8" s="1"/>
  <c r="G10" i="8" a="1"/>
  <c r="G10" i="8" s="1"/>
  <c r="G22" i="8" a="1"/>
  <c r="G22" i="8" s="1"/>
  <c r="G23" i="8" a="1"/>
  <c r="G23" i="8" s="1"/>
  <c r="G11" i="8" a="1"/>
  <c r="G11" i="8" s="1"/>
  <c r="G24" i="8" a="1"/>
  <c r="G24" i="8" s="1"/>
  <c r="G18" i="8" a="1"/>
  <c r="G18" i="8" s="1"/>
  <c r="G19" i="8" a="1"/>
  <c r="G19" i="8" s="1"/>
  <c r="G26" i="8" a="1"/>
  <c r="G26" i="8" s="1"/>
  <c r="G9" i="8" a="1"/>
  <c r="G9" i="8" s="1"/>
  <c r="G27" i="8" a="1"/>
  <c r="G27" i="8" s="1"/>
  <c r="G13" i="8" a="1"/>
  <c r="G13" i="8" s="1"/>
  <c r="G14" i="8" a="1"/>
  <c r="G14" i="8" s="1"/>
  <c r="G21" i="8" a="1"/>
  <c r="G21" i="8" s="1"/>
  <c r="G16" i="8" a="1"/>
  <c r="G16" i="8" s="1"/>
  <c r="G12" i="8" a="1"/>
  <c r="G12" i="8" s="1"/>
  <c r="G20" i="8" a="1"/>
  <c r="G20" i="8" s="1"/>
  <c r="G25" i="8" a="1"/>
  <c r="G25" i="8" s="1"/>
  <c r="G15" i="8" a="1"/>
  <c r="G15" i="8" s="1"/>
  <c r="G17" i="8" a="1"/>
  <c r="G17" i="8" s="1"/>
  <c r="M33" i="6" a="1"/>
  <c r="M33" i="6" s="1"/>
  <c r="K33" i="6" a="1"/>
  <c r="K33" i="6" s="1"/>
  <c r="I33" i="6" a="1"/>
  <c r="I33" i="6" s="1"/>
  <c r="G33" i="6" a="1"/>
  <c r="G33" i="6" s="1"/>
  <c r="N33" i="6" s="1"/>
  <c r="O33" i="6" s="1"/>
  <c r="G7" i="6" a="1"/>
  <c r="G7" i="6" s="1"/>
  <c r="G10" i="6" a="1"/>
  <c r="G10" i="6" s="1"/>
  <c r="G8" i="6" a="1"/>
  <c r="G8" i="6" s="1"/>
  <c r="G6" i="6" a="1"/>
  <c r="G6" i="6" s="1"/>
  <c r="G28" i="6" a="1"/>
  <c r="G28" i="6" s="1"/>
  <c r="G12" i="6" a="1"/>
  <c r="G12" i="6" s="1"/>
  <c r="G14" i="6" a="1"/>
  <c r="G14" i="6" s="1"/>
  <c r="G11" i="6" a="1"/>
  <c r="G11" i="6" s="1"/>
  <c r="G5" i="6" a="1"/>
  <c r="G5" i="6" s="1"/>
  <c r="G15" i="6" a="1"/>
  <c r="G15" i="6" s="1"/>
  <c r="G18" i="6" a="1"/>
  <c r="G18" i="6" s="1"/>
  <c r="G24" i="6" a="1"/>
  <c r="G24" i="6" s="1"/>
  <c r="G30" i="6" a="1"/>
  <c r="G30" i="6" s="1"/>
  <c r="G22" i="6" a="1"/>
  <c r="G22" i="6" s="1"/>
  <c r="G23" i="6" a="1"/>
  <c r="G23" i="6" s="1"/>
  <c r="G16" i="6" a="1"/>
  <c r="G16" i="6" s="1"/>
  <c r="G26" i="6" a="1"/>
  <c r="G26" i="6" s="1"/>
  <c r="G20" i="6" a="1"/>
  <c r="G20" i="6" s="1"/>
  <c r="G9" i="6" a="1"/>
  <c r="G9" i="6" s="1"/>
  <c r="G13" i="6" a="1"/>
  <c r="G13" i="6" s="1"/>
  <c r="G17" i="6" a="1"/>
  <c r="G17" i="6" s="1"/>
  <c r="G21" i="6" a="1"/>
  <c r="G21" i="6" s="1"/>
  <c r="G29" i="6" a="1"/>
  <c r="G29" i="6" s="1"/>
  <c r="G31" i="6" a="1"/>
  <c r="G31" i="6" s="1"/>
  <c r="G19" i="6" a="1"/>
  <c r="G19" i="6" s="1"/>
  <c r="G32" i="6" a="1"/>
  <c r="G32" i="6" s="1"/>
  <c r="G27" i="6" a="1"/>
  <c r="G27" i="6" s="1"/>
  <c r="G25" i="6" a="1"/>
  <c r="G25" i="6" s="1"/>
  <c r="I7" i="6" a="1"/>
  <c r="I7" i="6" s="1"/>
  <c r="I10" i="6" a="1"/>
  <c r="I10" i="6" s="1"/>
  <c r="I8" i="6" a="1"/>
  <c r="I8" i="6" s="1"/>
  <c r="I6" i="6" a="1"/>
  <c r="I6" i="6" s="1"/>
  <c r="I28" i="6" a="1"/>
  <c r="I28" i="6" s="1"/>
  <c r="I12" i="6" a="1"/>
  <c r="I12" i="6" s="1"/>
  <c r="I14" i="6" a="1"/>
  <c r="I14" i="6" s="1"/>
  <c r="I11" i="6" a="1"/>
  <c r="I11" i="6" s="1"/>
  <c r="I5" i="6" a="1"/>
  <c r="I5" i="6" s="1"/>
  <c r="I15" i="6" a="1"/>
  <c r="I15" i="6" s="1"/>
  <c r="I18" i="6" a="1"/>
  <c r="I18" i="6" s="1"/>
  <c r="I24" i="6" a="1"/>
  <c r="I24" i="6" s="1"/>
  <c r="I30" i="6" a="1"/>
  <c r="I30" i="6" s="1"/>
  <c r="I22" i="6" a="1"/>
  <c r="I22" i="6" s="1"/>
  <c r="I23" i="6" a="1"/>
  <c r="I23" i="6" s="1"/>
  <c r="I16" i="6" a="1"/>
  <c r="I16" i="6" s="1"/>
  <c r="I26" i="6" a="1"/>
  <c r="I26" i="6" s="1"/>
  <c r="I20" i="6" a="1"/>
  <c r="I20" i="6" s="1"/>
  <c r="I9" i="6" a="1"/>
  <c r="I9" i="6" s="1"/>
  <c r="I13" i="6" a="1"/>
  <c r="I13" i="6" s="1"/>
  <c r="I17" i="6" a="1"/>
  <c r="I17" i="6" s="1"/>
  <c r="I21" i="6" a="1"/>
  <c r="I21" i="6" s="1"/>
  <c r="I29" i="6" a="1"/>
  <c r="I29" i="6" s="1"/>
  <c r="I31" i="6" a="1"/>
  <c r="I31" i="6" s="1"/>
  <c r="I19" i="6" a="1"/>
  <c r="I19" i="6" s="1"/>
  <c r="I32" i="6" a="1"/>
  <c r="I32" i="6" s="1"/>
  <c r="I27" i="6" a="1"/>
  <c r="I27" i="6" s="1"/>
  <c r="I25" i="6" a="1"/>
  <c r="I25" i="6" s="1"/>
  <c r="K7" i="6" a="1"/>
  <c r="K7" i="6" s="1"/>
  <c r="K10" i="6" a="1"/>
  <c r="K10" i="6" s="1"/>
  <c r="K8" i="6" a="1"/>
  <c r="K8" i="6" s="1"/>
  <c r="K6" i="6" a="1"/>
  <c r="K6" i="6" s="1"/>
  <c r="K28" i="6" a="1"/>
  <c r="K28" i="6" s="1"/>
  <c r="K12" i="6" a="1"/>
  <c r="K12" i="6" s="1"/>
  <c r="K14" i="6" a="1"/>
  <c r="K14" i="6" s="1"/>
  <c r="K11" i="6" a="1"/>
  <c r="K11" i="6" s="1"/>
  <c r="K5" i="6" a="1"/>
  <c r="K5" i="6" s="1"/>
  <c r="K15" i="6" a="1"/>
  <c r="K15" i="6" s="1"/>
  <c r="K18" i="6" a="1"/>
  <c r="K18" i="6" s="1"/>
  <c r="K24" i="6" a="1"/>
  <c r="K24" i="6" s="1"/>
  <c r="K30" i="6" a="1"/>
  <c r="K30" i="6" s="1"/>
  <c r="K22" i="6" a="1"/>
  <c r="K22" i="6" s="1"/>
  <c r="K23" i="6" a="1"/>
  <c r="K23" i="6" s="1"/>
  <c r="K16" i="6" a="1"/>
  <c r="K16" i="6" s="1"/>
  <c r="K26" i="6" a="1"/>
  <c r="K26" i="6" s="1"/>
  <c r="K20" i="6" a="1"/>
  <c r="K20" i="6" s="1"/>
  <c r="K9" i="6" a="1"/>
  <c r="K9" i="6" s="1"/>
  <c r="K13" i="6" a="1"/>
  <c r="K13" i="6" s="1"/>
  <c r="K17" i="6" a="1"/>
  <c r="K17" i="6" s="1"/>
  <c r="K21" i="6" a="1"/>
  <c r="K21" i="6" s="1"/>
  <c r="K29" i="6" a="1"/>
  <c r="K29" i="6" s="1"/>
  <c r="K31" i="6" a="1"/>
  <c r="K31" i="6" s="1"/>
  <c r="K19" i="6" a="1"/>
  <c r="K19" i="6" s="1"/>
  <c r="K32" i="6" a="1"/>
  <c r="K32" i="6" s="1"/>
  <c r="K27" i="6" a="1"/>
  <c r="K27" i="6" s="1"/>
  <c r="K25" i="6" a="1"/>
  <c r="K25" i="6" s="1"/>
  <c r="M7" i="6" a="1"/>
  <c r="M7" i="6" s="1"/>
  <c r="M10" i="6" a="1"/>
  <c r="M10" i="6" s="1"/>
  <c r="M8" i="6" a="1"/>
  <c r="M8" i="6" s="1"/>
  <c r="M6" i="6" a="1"/>
  <c r="M6" i="6" s="1"/>
  <c r="M28" i="6" a="1"/>
  <c r="M28" i="6" s="1"/>
  <c r="M12" i="6" a="1"/>
  <c r="M12" i="6" s="1"/>
  <c r="M14" i="6" a="1"/>
  <c r="M14" i="6" s="1"/>
  <c r="M11" i="6" a="1"/>
  <c r="M11" i="6" s="1"/>
  <c r="M5" i="6" a="1"/>
  <c r="M5" i="6" s="1"/>
  <c r="M15" i="6" a="1"/>
  <c r="M15" i="6" s="1"/>
  <c r="M18" i="6" a="1"/>
  <c r="M18" i="6" s="1"/>
  <c r="M24" i="6" a="1"/>
  <c r="M24" i="6" s="1"/>
  <c r="M30" i="6" a="1"/>
  <c r="M30" i="6" s="1"/>
  <c r="M22" i="6" a="1"/>
  <c r="M22" i="6" s="1"/>
  <c r="M23" i="6" a="1"/>
  <c r="M23" i="6" s="1"/>
  <c r="M16" i="6" a="1"/>
  <c r="M16" i="6" s="1"/>
  <c r="M26" i="6" a="1"/>
  <c r="M26" i="6" s="1"/>
  <c r="M20" i="6" a="1"/>
  <c r="M20" i="6" s="1"/>
  <c r="M9" i="6" a="1"/>
  <c r="M9" i="6" s="1"/>
  <c r="M13" i="6" a="1"/>
  <c r="M13" i="6" s="1"/>
  <c r="M17" i="6" a="1"/>
  <c r="M17" i="6" s="1"/>
  <c r="M21" i="6" a="1"/>
  <c r="M21" i="6" s="1"/>
  <c r="M29" i="6" a="1"/>
  <c r="M29" i="6" s="1"/>
  <c r="M31" i="6" a="1"/>
  <c r="M31" i="6" s="1"/>
  <c r="M19" i="6" a="1"/>
  <c r="M19" i="6" s="1"/>
  <c r="M32" i="6" a="1"/>
  <c r="M32" i="6" s="1"/>
  <c r="M27" i="6" a="1"/>
  <c r="M27" i="6" s="1"/>
  <c r="M25" i="6" a="1"/>
  <c r="M25" i="6" s="1"/>
  <c r="M5" i="7" a="1"/>
  <c r="M5" i="7" s="1"/>
  <c r="M6" i="7" a="1"/>
  <c r="M6" i="7" s="1"/>
  <c r="M8" i="7" a="1"/>
  <c r="M8" i="7" s="1"/>
  <c r="M7" i="7" a="1"/>
  <c r="M7" i="7" s="1"/>
  <c r="M10" i="7" a="1"/>
  <c r="M10" i="7" s="1"/>
  <c r="M16" i="7" a="1"/>
  <c r="M16" i="7" s="1"/>
  <c r="M13" i="7" a="1"/>
  <c r="M13" i="7" s="1"/>
  <c r="M11" i="7" a="1"/>
  <c r="M11" i="7" s="1"/>
  <c r="M15" i="7" a="1"/>
  <c r="M15" i="7" s="1"/>
  <c r="M17" i="7" a="1"/>
  <c r="M17" i="7" s="1"/>
  <c r="M9" i="7" a="1"/>
  <c r="M9" i="7" s="1"/>
  <c r="M19" i="7" a="1"/>
  <c r="M19" i="7" s="1"/>
  <c r="M20" i="7" a="1"/>
  <c r="M20" i="7" s="1"/>
  <c r="M21" i="7" a="1"/>
  <c r="M21" i="7" s="1"/>
  <c r="M12" i="7" a="1"/>
  <c r="M12" i="7" s="1"/>
  <c r="M14" i="7" a="1"/>
  <c r="M14" i="7" s="1"/>
  <c r="M18" i="7" a="1"/>
  <c r="M18" i="7" s="1"/>
  <c r="K5" i="7" a="1"/>
  <c r="K5" i="7" s="1"/>
  <c r="K6" i="7" a="1"/>
  <c r="K6" i="7" s="1"/>
  <c r="K8" i="7" a="1"/>
  <c r="K8" i="7" s="1"/>
  <c r="K7" i="7" a="1"/>
  <c r="K7" i="7" s="1"/>
  <c r="K10" i="7" a="1"/>
  <c r="K10" i="7" s="1"/>
  <c r="K16" i="7" a="1"/>
  <c r="K16" i="7" s="1"/>
  <c r="K13" i="7" a="1"/>
  <c r="K13" i="7" s="1"/>
  <c r="K11" i="7" a="1"/>
  <c r="K11" i="7" s="1"/>
  <c r="K15" i="7" a="1"/>
  <c r="K15" i="7" s="1"/>
  <c r="K17" i="7" a="1"/>
  <c r="K17" i="7" s="1"/>
  <c r="K9" i="7" a="1"/>
  <c r="K9" i="7" s="1"/>
  <c r="K19" i="7" a="1"/>
  <c r="K19" i="7" s="1"/>
  <c r="K20" i="7" a="1"/>
  <c r="K20" i="7" s="1"/>
  <c r="K21" i="7" a="1"/>
  <c r="K21" i="7" s="1"/>
  <c r="K12" i="7" a="1"/>
  <c r="K12" i="7" s="1"/>
  <c r="K14" i="7" a="1"/>
  <c r="K14" i="7" s="1"/>
  <c r="K18" i="7" a="1"/>
  <c r="K18" i="7" s="1"/>
  <c r="I5" i="7" a="1"/>
  <c r="I5" i="7" s="1"/>
  <c r="I6" i="7" a="1"/>
  <c r="I6" i="7" s="1"/>
  <c r="I8" i="7" a="1"/>
  <c r="I8" i="7" s="1"/>
  <c r="I7" i="7" a="1"/>
  <c r="I7" i="7" s="1"/>
  <c r="I10" i="7" a="1"/>
  <c r="I10" i="7" s="1"/>
  <c r="I16" i="7" a="1"/>
  <c r="I16" i="7" s="1"/>
  <c r="I13" i="7" a="1"/>
  <c r="I13" i="7" s="1"/>
  <c r="I11" i="7" a="1"/>
  <c r="I11" i="7" s="1"/>
  <c r="I15" i="7" a="1"/>
  <c r="I15" i="7" s="1"/>
  <c r="I17" i="7" a="1"/>
  <c r="I17" i="7" s="1"/>
  <c r="I9" i="7" a="1"/>
  <c r="I9" i="7" s="1"/>
  <c r="I19" i="7" a="1"/>
  <c r="I19" i="7" s="1"/>
  <c r="I20" i="7" a="1"/>
  <c r="I20" i="7" s="1"/>
  <c r="I21" i="7" a="1"/>
  <c r="I21" i="7" s="1"/>
  <c r="I12" i="7" a="1"/>
  <c r="I12" i="7" s="1"/>
  <c r="I14" i="7" a="1"/>
  <c r="I14" i="7" s="1"/>
  <c r="I18" i="7" a="1"/>
  <c r="I18" i="7" s="1"/>
  <c r="G5" i="7" a="1"/>
  <c r="G5" i="7" s="1"/>
  <c r="G6" i="7" a="1"/>
  <c r="G6" i="7" s="1"/>
  <c r="G8" i="7" a="1"/>
  <c r="G8" i="7" s="1"/>
  <c r="G7" i="7" a="1"/>
  <c r="G7" i="7" s="1"/>
  <c r="G10" i="7" a="1"/>
  <c r="G10" i="7" s="1"/>
  <c r="G16" i="7" a="1"/>
  <c r="G16" i="7" s="1"/>
  <c r="G13" i="7" a="1"/>
  <c r="G13" i="7" s="1"/>
  <c r="G11" i="7" a="1"/>
  <c r="G11" i="7" s="1"/>
  <c r="G15" i="7" a="1"/>
  <c r="G15" i="7" s="1"/>
  <c r="G17" i="7" a="1"/>
  <c r="G17" i="7" s="1"/>
  <c r="G9" i="7" a="1"/>
  <c r="G9" i="7" s="1"/>
  <c r="G19" i="7" a="1"/>
  <c r="G19" i="7" s="1"/>
  <c r="G20" i="7" a="1"/>
  <c r="G20" i="7" s="1"/>
  <c r="G21" i="7" a="1"/>
  <c r="G21" i="7" s="1"/>
  <c r="G12" i="7" a="1"/>
  <c r="G12" i="7" s="1"/>
  <c r="G14" i="7" a="1"/>
  <c r="G14" i="7" s="1"/>
  <c r="G18" i="7" a="1"/>
  <c r="G18" i="7" s="1"/>
  <c r="G7" i="5" a="1"/>
  <c r="G7" i="5" s="1"/>
  <c r="G5" i="5" a="1"/>
  <c r="G5" i="5" s="1"/>
  <c r="G6" i="5" a="1"/>
  <c r="G6" i="5" s="1"/>
  <c r="G22" i="5" a="1"/>
  <c r="G22" i="5" s="1"/>
  <c r="G16" i="5" a="1"/>
  <c r="G16" i="5" s="1"/>
  <c r="G9" i="5" a="1"/>
  <c r="G9" i="5" s="1"/>
  <c r="G23" i="5" a="1"/>
  <c r="G23" i="5" s="1"/>
  <c r="G8" i="5" a="1"/>
  <c r="G8" i="5" s="1"/>
  <c r="G10" i="5" a="1"/>
  <c r="G10" i="5" s="1"/>
  <c r="G12" i="5" a="1"/>
  <c r="G12" i="5" s="1"/>
  <c r="G11" i="5" a="1"/>
  <c r="G11" i="5" s="1"/>
  <c r="G17" i="5" a="1"/>
  <c r="G17" i="5" s="1"/>
  <c r="G19" i="5" a="1"/>
  <c r="G19" i="5" s="1"/>
  <c r="G18" i="5" a="1"/>
  <c r="G18" i="5" s="1"/>
  <c r="G13" i="5" a="1"/>
  <c r="G13" i="5" s="1"/>
  <c r="G14" i="5" a="1"/>
  <c r="G14" i="5" s="1"/>
  <c r="G20" i="5" a="1"/>
  <c r="G20" i="5" s="1"/>
  <c r="G15" i="5" a="1"/>
  <c r="G15" i="5" s="1"/>
  <c r="G21" i="5" a="1"/>
  <c r="G21" i="5" s="1"/>
  <c r="I7" i="5" a="1"/>
  <c r="I7" i="5" s="1"/>
  <c r="I5" i="5" a="1"/>
  <c r="I5" i="5" s="1"/>
  <c r="I6" i="5" a="1"/>
  <c r="I6" i="5" s="1"/>
  <c r="I22" i="5" a="1"/>
  <c r="I22" i="5" s="1"/>
  <c r="I16" i="5" a="1"/>
  <c r="I16" i="5" s="1"/>
  <c r="I9" i="5" a="1"/>
  <c r="I9" i="5" s="1"/>
  <c r="I23" i="5" a="1"/>
  <c r="I23" i="5" s="1"/>
  <c r="I8" i="5" a="1"/>
  <c r="I8" i="5" s="1"/>
  <c r="I10" i="5" a="1"/>
  <c r="I10" i="5" s="1"/>
  <c r="I12" i="5" a="1"/>
  <c r="I12" i="5" s="1"/>
  <c r="I11" i="5" a="1"/>
  <c r="I11" i="5" s="1"/>
  <c r="I17" i="5" a="1"/>
  <c r="I17" i="5" s="1"/>
  <c r="I19" i="5" a="1"/>
  <c r="I19" i="5" s="1"/>
  <c r="I18" i="5" a="1"/>
  <c r="I18" i="5" s="1"/>
  <c r="I13" i="5" a="1"/>
  <c r="I13" i="5" s="1"/>
  <c r="I14" i="5" a="1"/>
  <c r="I14" i="5" s="1"/>
  <c r="I20" i="5" a="1"/>
  <c r="I20" i="5" s="1"/>
  <c r="I15" i="5" a="1"/>
  <c r="I15" i="5" s="1"/>
  <c r="I21" i="5" a="1"/>
  <c r="I21" i="5" s="1"/>
  <c r="K7" i="5" a="1"/>
  <c r="K7" i="5" s="1"/>
  <c r="K5" i="5" a="1"/>
  <c r="K5" i="5" s="1"/>
  <c r="K6" i="5" a="1"/>
  <c r="K6" i="5" s="1"/>
  <c r="K22" i="5" a="1"/>
  <c r="K22" i="5" s="1"/>
  <c r="K16" i="5" a="1"/>
  <c r="K16" i="5" s="1"/>
  <c r="K9" i="5" a="1"/>
  <c r="K9" i="5" s="1"/>
  <c r="K23" i="5" a="1"/>
  <c r="K23" i="5" s="1"/>
  <c r="K8" i="5" a="1"/>
  <c r="K8" i="5" s="1"/>
  <c r="K10" i="5" a="1"/>
  <c r="K10" i="5" s="1"/>
  <c r="K12" i="5" a="1"/>
  <c r="K12" i="5" s="1"/>
  <c r="K11" i="5" a="1"/>
  <c r="K11" i="5" s="1"/>
  <c r="K17" i="5" a="1"/>
  <c r="K17" i="5" s="1"/>
  <c r="K19" i="5" a="1"/>
  <c r="K19" i="5" s="1"/>
  <c r="K18" i="5" a="1"/>
  <c r="K18" i="5" s="1"/>
  <c r="K13" i="5" a="1"/>
  <c r="K13" i="5" s="1"/>
  <c r="K14" i="5" a="1"/>
  <c r="K14" i="5" s="1"/>
  <c r="K20" i="5" a="1"/>
  <c r="K20" i="5" s="1"/>
  <c r="K15" i="5" a="1"/>
  <c r="K15" i="5" s="1"/>
  <c r="K21" i="5" a="1"/>
  <c r="K21" i="5" s="1"/>
  <c r="M7" i="5" a="1"/>
  <c r="M7" i="5" s="1"/>
  <c r="M5" i="5" a="1"/>
  <c r="M5" i="5" s="1"/>
  <c r="M6" i="5" a="1"/>
  <c r="M6" i="5" s="1"/>
  <c r="M22" i="5" a="1"/>
  <c r="M22" i="5" s="1"/>
  <c r="M16" i="5" a="1"/>
  <c r="M16" i="5" s="1"/>
  <c r="M9" i="5" a="1"/>
  <c r="M9" i="5" s="1"/>
  <c r="M23" i="5" a="1"/>
  <c r="M23" i="5" s="1"/>
  <c r="M8" i="5" a="1"/>
  <c r="M8" i="5" s="1"/>
  <c r="M10" i="5" a="1"/>
  <c r="M10" i="5" s="1"/>
  <c r="M12" i="5" a="1"/>
  <c r="M12" i="5" s="1"/>
  <c r="M11" i="5" a="1"/>
  <c r="M11" i="5" s="1"/>
  <c r="M17" i="5" a="1"/>
  <c r="M17" i="5" s="1"/>
  <c r="M19" i="5" a="1"/>
  <c r="M19" i="5" s="1"/>
  <c r="M18" i="5" a="1"/>
  <c r="M18" i="5" s="1"/>
  <c r="M13" i="5" a="1"/>
  <c r="M13" i="5" s="1"/>
  <c r="M14" i="5" a="1"/>
  <c r="M14" i="5" s="1"/>
  <c r="M20" i="5" a="1"/>
  <c r="M20" i="5" s="1"/>
  <c r="M15" i="5" a="1"/>
  <c r="M15" i="5" s="1"/>
  <c r="M21" i="5" a="1"/>
  <c r="M21" i="5" s="1"/>
  <c r="G5" i="2" a="1"/>
  <c r="G5" i="2" s="1"/>
  <c r="G6" i="2" a="1"/>
  <c r="G6" i="2" s="1"/>
  <c r="G10" i="2" a="1"/>
  <c r="G10" i="2" s="1"/>
  <c r="G7" i="2" a="1"/>
  <c r="G7" i="2" s="1"/>
  <c r="G9" i="2" a="1"/>
  <c r="G9" i="2" s="1"/>
  <c r="G12" i="2" a="1"/>
  <c r="G12" i="2" s="1"/>
  <c r="G8" i="2" a="1"/>
  <c r="G8" i="2" s="1"/>
  <c r="G21" i="2" a="1"/>
  <c r="G21" i="2" s="1"/>
  <c r="G14" i="2" a="1"/>
  <c r="G14" i="2" s="1"/>
  <c r="G22" i="2" a="1"/>
  <c r="G22" i="2" s="1"/>
  <c r="G19" i="2" a="1"/>
  <c r="G19" i="2" s="1"/>
  <c r="G20" i="2" a="1"/>
  <c r="G20" i="2" s="1"/>
  <c r="G24" i="2" a="1"/>
  <c r="G24" i="2" s="1"/>
  <c r="G16" i="2" a="1"/>
  <c r="G16" i="2" s="1"/>
  <c r="G11" i="2" a="1"/>
  <c r="G11" i="2" s="1"/>
  <c r="G25" i="2" a="1"/>
  <c r="G25" i="2" s="1"/>
  <c r="G18" i="2" a="1"/>
  <c r="G18" i="2" s="1"/>
  <c r="G26" i="2" a="1"/>
  <c r="G26" i="2" s="1"/>
  <c r="G15" i="2" a="1"/>
  <c r="G15" i="2" s="1"/>
  <c r="G13" i="2" a="1"/>
  <c r="G13" i="2" s="1"/>
  <c r="G17" i="2" a="1"/>
  <c r="G17" i="2" s="1"/>
  <c r="G23" i="2" a="1"/>
  <c r="G23" i="2" s="1"/>
  <c r="I5" i="2" a="1"/>
  <c r="I5" i="2" s="1"/>
  <c r="I6" i="2" a="1"/>
  <c r="I6" i="2" s="1"/>
  <c r="I10" i="2" a="1"/>
  <c r="I10" i="2" s="1"/>
  <c r="I7" i="2" a="1"/>
  <c r="I7" i="2" s="1"/>
  <c r="I9" i="2" a="1"/>
  <c r="I9" i="2" s="1"/>
  <c r="I12" i="2" a="1"/>
  <c r="I12" i="2" s="1"/>
  <c r="I8" i="2" a="1"/>
  <c r="I8" i="2" s="1"/>
  <c r="I21" i="2" a="1"/>
  <c r="I21" i="2" s="1"/>
  <c r="I14" i="2" a="1"/>
  <c r="I14" i="2" s="1"/>
  <c r="I22" i="2" a="1"/>
  <c r="I22" i="2" s="1"/>
  <c r="I19" i="2" a="1"/>
  <c r="I19" i="2" s="1"/>
  <c r="I20" i="2" a="1"/>
  <c r="I20" i="2" s="1"/>
  <c r="I24" i="2" a="1"/>
  <c r="I24" i="2" s="1"/>
  <c r="I16" i="2" a="1"/>
  <c r="I16" i="2" s="1"/>
  <c r="I11" i="2" a="1"/>
  <c r="I11" i="2" s="1"/>
  <c r="I25" i="2" a="1"/>
  <c r="I25" i="2" s="1"/>
  <c r="I18" i="2" a="1"/>
  <c r="I18" i="2" s="1"/>
  <c r="I26" i="2" a="1"/>
  <c r="I26" i="2" s="1"/>
  <c r="I15" i="2" a="1"/>
  <c r="I15" i="2" s="1"/>
  <c r="I13" i="2" a="1"/>
  <c r="I13" i="2" s="1"/>
  <c r="I17" i="2" a="1"/>
  <c r="I17" i="2" s="1"/>
  <c r="I23" i="2" a="1"/>
  <c r="I23" i="2" s="1"/>
  <c r="K5" i="2" a="1"/>
  <c r="K5" i="2" s="1"/>
  <c r="K6" i="2" a="1"/>
  <c r="K6" i="2" s="1"/>
  <c r="K10" i="2" a="1"/>
  <c r="K10" i="2" s="1"/>
  <c r="K7" i="2" a="1"/>
  <c r="K7" i="2" s="1"/>
  <c r="K9" i="2" a="1"/>
  <c r="K9" i="2" s="1"/>
  <c r="K12" i="2" a="1"/>
  <c r="K12" i="2" s="1"/>
  <c r="K8" i="2" a="1"/>
  <c r="K8" i="2" s="1"/>
  <c r="K21" i="2" a="1"/>
  <c r="K21" i="2" s="1"/>
  <c r="K14" i="2" a="1"/>
  <c r="K14" i="2" s="1"/>
  <c r="K22" i="2" a="1"/>
  <c r="K22" i="2" s="1"/>
  <c r="K19" i="2" a="1"/>
  <c r="K19" i="2" s="1"/>
  <c r="K20" i="2" a="1"/>
  <c r="K20" i="2" s="1"/>
  <c r="K24" i="2" a="1"/>
  <c r="K24" i="2" s="1"/>
  <c r="K16" i="2" a="1"/>
  <c r="K16" i="2" s="1"/>
  <c r="K11" i="2" a="1"/>
  <c r="K11" i="2" s="1"/>
  <c r="K25" i="2" a="1"/>
  <c r="K25" i="2" s="1"/>
  <c r="K18" i="2" a="1"/>
  <c r="K18" i="2" s="1"/>
  <c r="K26" i="2" a="1"/>
  <c r="K26" i="2" s="1"/>
  <c r="K15" i="2" a="1"/>
  <c r="K15" i="2" s="1"/>
  <c r="K13" i="2" a="1"/>
  <c r="K13" i="2" s="1"/>
  <c r="K17" i="2" a="1"/>
  <c r="K17" i="2" s="1"/>
  <c r="K23" i="2" a="1"/>
  <c r="K23" i="2" s="1"/>
  <c r="M6" i="2" a="1"/>
  <c r="M6" i="2" s="1"/>
  <c r="M10" i="2" a="1"/>
  <c r="M10" i="2" s="1"/>
  <c r="M7" i="2" a="1"/>
  <c r="M7" i="2" s="1"/>
  <c r="M9" i="2" a="1"/>
  <c r="M9" i="2" s="1"/>
  <c r="M12" i="2" a="1"/>
  <c r="M12" i="2" s="1"/>
  <c r="M8" i="2" a="1"/>
  <c r="M8" i="2" s="1"/>
  <c r="M21" i="2" a="1"/>
  <c r="M21" i="2" s="1"/>
  <c r="M14" i="2" a="1"/>
  <c r="M14" i="2" s="1"/>
  <c r="M22" i="2" a="1"/>
  <c r="M22" i="2" s="1"/>
  <c r="M19" i="2" a="1"/>
  <c r="M19" i="2" s="1"/>
  <c r="M20" i="2" a="1"/>
  <c r="M20" i="2" s="1"/>
  <c r="M24" i="2" a="1"/>
  <c r="M24" i="2" s="1"/>
  <c r="M16" i="2" a="1"/>
  <c r="M16" i="2" s="1"/>
  <c r="M11" i="2" a="1"/>
  <c r="M11" i="2" s="1"/>
  <c r="M25" i="2" a="1"/>
  <c r="M25" i="2" s="1"/>
  <c r="M18" i="2" a="1"/>
  <c r="M18" i="2" s="1"/>
  <c r="M26" i="2" a="1"/>
  <c r="M26" i="2" s="1"/>
  <c r="M15" i="2" a="1"/>
  <c r="M15" i="2" s="1"/>
  <c r="M13" i="2" a="1"/>
  <c r="M13" i="2" s="1"/>
  <c r="M17" i="2" a="1"/>
  <c r="M17" i="2" s="1"/>
  <c r="M23" i="2" a="1"/>
  <c r="M23" i="2" s="1"/>
  <c r="G31" i="4" a="1"/>
  <c r="G31" i="4" s="1"/>
  <c r="I31" i="4" a="1"/>
  <c r="I31" i="4" s="1"/>
  <c r="K31" i="4" a="1"/>
  <c r="K31" i="4" s="1"/>
  <c r="M31" i="4" a="1"/>
  <c r="M31" i="4" s="1"/>
  <c r="G32" i="4" a="1"/>
  <c r="G32" i="4" s="1"/>
  <c r="I32" i="4" a="1"/>
  <c r="I32" i="4" s="1"/>
  <c r="K32" i="4" a="1"/>
  <c r="K32" i="4" s="1"/>
  <c r="M32" i="4" a="1"/>
  <c r="M32" i="4" s="1"/>
  <c r="G5" i="4" a="1"/>
  <c r="G5" i="4" s="1"/>
  <c r="G9" i="4" a="1"/>
  <c r="G9" i="4" s="1"/>
  <c r="G13" i="4" a="1"/>
  <c r="G13" i="4" s="1"/>
  <c r="G7" i="4" a="1"/>
  <c r="G7" i="4" s="1"/>
  <c r="G14" i="4" a="1"/>
  <c r="G14" i="4" s="1"/>
  <c r="G12" i="4" a="1"/>
  <c r="G12" i="4" s="1"/>
  <c r="G8" i="4" a="1"/>
  <c r="G8" i="4" s="1"/>
  <c r="G17" i="4" a="1"/>
  <c r="G17" i="4" s="1"/>
  <c r="G11" i="4" a="1"/>
  <c r="G11" i="4" s="1"/>
  <c r="G19" i="4" a="1"/>
  <c r="G19" i="4" s="1"/>
  <c r="G33" i="4" a="1"/>
  <c r="G33" i="4" s="1"/>
  <c r="G20" i="4" a="1"/>
  <c r="G20" i="4" s="1"/>
  <c r="G28" i="4" a="1"/>
  <c r="G28" i="4" s="1"/>
  <c r="G18" i="4" a="1"/>
  <c r="G18" i="4" s="1"/>
  <c r="G37" i="4" a="1"/>
  <c r="G37" i="4" s="1"/>
  <c r="G15" i="4" a="1"/>
  <c r="G15" i="4" s="1"/>
  <c r="G21" i="4" a="1"/>
  <c r="G21" i="4" s="1"/>
  <c r="G40" i="4" a="1"/>
  <c r="G40" i="4" s="1"/>
  <c r="G10" i="4" a="1"/>
  <c r="G10" i="4" s="1"/>
  <c r="G26" i="4" a="1"/>
  <c r="G26" i="4" s="1"/>
  <c r="G16" i="4" a="1"/>
  <c r="G16" i="4" s="1"/>
  <c r="G27" i="4" a="1"/>
  <c r="G27" i="4" s="1"/>
  <c r="G29" i="4" a="1"/>
  <c r="G29" i="4" s="1"/>
  <c r="G35" i="4" a="1"/>
  <c r="G35" i="4" s="1"/>
  <c r="G36" i="4" a="1"/>
  <c r="G36" i="4" s="1"/>
  <c r="G22" i="4" a="1"/>
  <c r="G22" i="4" s="1"/>
  <c r="G25" i="4" a="1"/>
  <c r="G25" i="4" s="1"/>
  <c r="G38" i="4" a="1"/>
  <c r="G38" i="4" s="1"/>
  <c r="G23" i="4" a="1"/>
  <c r="G23" i="4" s="1"/>
  <c r="G30" i="4" a="1"/>
  <c r="G30" i="4" s="1"/>
  <c r="G24" i="4" a="1"/>
  <c r="G24" i="4" s="1"/>
  <c r="G39" i="4" a="1"/>
  <c r="G39" i="4" s="1"/>
  <c r="G34" i="4" a="1"/>
  <c r="G34" i="4" s="1"/>
  <c r="I5" i="4" a="1"/>
  <c r="I5" i="4" s="1"/>
  <c r="I9" i="4" a="1"/>
  <c r="I9" i="4" s="1"/>
  <c r="I13" i="4" a="1"/>
  <c r="I13" i="4" s="1"/>
  <c r="I7" i="4" a="1"/>
  <c r="I7" i="4" s="1"/>
  <c r="I14" i="4" a="1"/>
  <c r="I14" i="4" s="1"/>
  <c r="I12" i="4" a="1"/>
  <c r="I12" i="4" s="1"/>
  <c r="I8" i="4" a="1"/>
  <c r="I8" i="4" s="1"/>
  <c r="I17" i="4" a="1"/>
  <c r="I17" i="4" s="1"/>
  <c r="I11" i="4" a="1"/>
  <c r="I11" i="4" s="1"/>
  <c r="I19" i="4" a="1"/>
  <c r="I19" i="4" s="1"/>
  <c r="I33" i="4" a="1"/>
  <c r="I33" i="4" s="1"/>
  <c r="I20" i="4" a="1"/>
  <c r="I20" i="4" s="1"/>
  <c r="I28" i="4" a="1"/>
  <c r="I28" i="4" s="1"/>
  <c r="I18" i="4" a="1"/>
  <c r="I18" i="4" s="1"/>
  <c r="I37" i="4" a="1"/>
  <c r="I37" i="4" s="1"/>
  <c r="I15" i="4" a="1"/>
  <c r="I15" i="4" s="1"/>
  <c r="I21" i="4" a="1"/>
  <c r="I21" i="4" s="1"/>
  <c r="I40" i="4" a="1"/>
  <c r="I40" i="4" s="1"/>
  <c r="I10" i="4" a="1"/>
  <c r="I10" i="4" s="1"/>
  <c r="I26" i="4" a="1"/>
  <c r="I26" i="4" s="1"/>
  <c r="I16" i="4" a="1"/>
  <c r="I16" i="4" s="1"/>
  <c r="I27" i="4" a="1"/>
  <c r="I27" i="4" s="1"/>
  <c r="I29" i="4" a="1"/>
  <c r="I29" i="4" s="1"/>
  <c r="I35" i="4" a="1"/>
  <c r="I35" i="4" s="1"/>
  <c r="I36" i="4" a="1"/>
  <c r="I36" i="4" s="1"/>
  <c r="I22" i="4" a="1"/>
  <c r="I22" i="4" s="1"/>
  <c r="I25" i="4" a="1"/>
  <c r="I25" i="4" s="1"/>
  <c r="I38" i="4" a="1"/>
  <c r="I38" i="4" s="1"/>
  <c r="I23" i="4" a="1"/>
  <c r="I23" i="4" s="1"/>
  <c r="I30" i="4" a="1"/>
  <c r="I30" i="4" s="1"/>
  <c r="I24" i="4" a="1"/>
  <c r="I24" i="4" s="1"/>
  <c r="I39" i="4" a="1"/>
  <c r="I39" i="4" s="1"/>
  <c r="I34" i="4" a="1"/>
  <c r="I34" i="4" s="1"/>
  <c r="K5" i="4" a="1"/>
  <c r="K5" i="4" s="1"/>
  <c r="K9" i="4" a="1"/>
  <c r="K9" i="4" s="1"/>
  <c r="K13" i="4" a="1"/>
  <c r="K13" i="4" s="1"/>
  <c r="K7" i="4" a="1"/>
  <c r="K7" i="4" s="1"/>
  <c r="K14" i="4" a="1"/>
  <c r="K14" i="4" s="1"/>
  <c r="K12" i="4" a="1"/>
  <c r="K12" i="4" s="1"/>
  <c r="K8" i="4" a="1"/>
  <c r="K8" i="4" s="1"/>
  <c r="K17" i="4" a="1"/>
  <c r="K17" i="4" s="1"/>
  <c r="K11" i="4" a="1"/>
  <c r="K11" i="4" s="1"/>
  <c r="K19" i="4" a="1"/>
  <c r="K19" i="4" s="1"/>
  <c r="K33" i="4" a="1"/>
  <c r="K33" i="4" s="1"/>
  <c r="K20" i="4" a="1"/>
  <c r="K20" i="4" s="1"/>
  <c r="K28" i="4" a="1"/>
  <c r="K28" i="4" s="1"/>
  <c r="K18" i="4" a="1"/>
  <c r="K18" i="4" s="1"/>
  <c r="K37" i="4" a="1"/>
  <c r="K37" i="4" s="1"/>
  <c r="K15" i="4" a="1"/>
  <c r="K15" i="4" s="1"/>
  <c r="K21" i="4" a="1"/>
  <c r="K21" i="4" s="1"/>
  <c r="K40" i="4" a="1"/>
  <c r="K40" i="4" s="1"/>
  <c r="K10" i="4" a="1"/>
  <c r="K10" i="4" s="1"/>
  <c r="K26" i="4" a="1"/>
  <c r="K26" i="4" s="1"/>
  <c r="K16" i="4" a="1"/>
  <c r="K16" i="4" s="1"/>
  <c r="K27" i="4" a="1"/>
  <c r="K27" i="4" s="1"/>
  <c r="K29" i="4" a="1"/>
  <c r="K29" i="4" s="1"/>
  <c r="K35" i="4" a="1"/>
  <c r="K35" i="4" s="1"/>
  <c r="K36" i="4" a="1"/>
  <c r="K36" i="4" s="1"/>
  <c r="K22" i="4" a="1"/>
  <c r="K22" i="4" s="1"/>
  <c r="K25" i="4" a="1"/>
  <c r="K25" i="4" s="1"/>
  <c r="K38" i="4" a="1"/>
  <c r="K38" i="4" s="1"/>
  <c r="K23" i="4" a="1"/>
  <c r="K23" i="4" s="1"/>
  <c r="K30" i="4" a="1"/>
  <c r="K30" i="4" s="1"/>
  <c r="K24" i="4" a="1"/>
  <c r="K24" i="4" s="1"/>
  <c r="K39" i="4" a="1"/>
  <c r="K39" i="4" s="1"/>
  <c r="K34" i="4" a="1"/>
  <c r="K34" i="4" s="1"/>
  <c r="M5" i="4" a="1"/>
  <c r="M5" i="4" s="1"/>
  <c r="M9" i="4" a="1"/>
  <c r="M9" i="4" s="1"/>
  <c r="M13" i="4" a="1"/>
  <c r="M13" i="4" s="1"/>
  <c r="M7" i="4" a="1"/>
  <c r="M7" i="4" s="1"/>
  <c r="M14" i="4" a="1"/>
  <c r="M14" i="4" s="1"/>
  <c r="M12" i="4" a="1"/>
  <c r="M12" i="4" s="1"/>
  <c r="M8" i="4" a="1"/>
  <c r="M8" i="4" s="1"/>
  <c r="M17" i="4" a="1"/>
  <c r="M17" i="4" s="1"/>
  <c r="M11" i="4" a="1"/>
  <c r="M11" i="4" s="1"/>
  <c r="M19" i="4" a="1"/>
  <c r="M19" i="4" s="1"/>
  <c r="M33" i="4" a="1"/>
  <c r="M33" i="4" s="1"/>
  <c r="M20" i="4" a="1"/>
  <c r="M20" i="4" s="1"/>
  <c r="M28" i="4" a="1"/>
  <c r="M28" i="4" s="1"/>
  <c r="M18" i="4" a="1"/>
  <c r="M18" i="4" s="1"/>
  <c r="M37" i="4" a="1"/>
  <c r="M37" i="4" s="1"/>
  <c r="M15" i="4" a="1"/>
  <c r="M15" i="4" s="1"/>
  <c r="M21" i="4" a="1"/>
  <c r="M21" i="4" s="1"/>
  <c r="M40" i="4" a="1"/>
  <c r="M40" i="4" s="1"/>
  <c r="M10" i="4" a="1"/>
  <c r="M10" i="4" s="1"/>
  <c r="M26" i="4" a="1"/>
  <c r="M26" i="4" s="1"/>
  <c r="M16" i="4" a="1"/>
  <c r="M16" i="4" s="1"/>
  <c r="M27" i="4" a="1"/>
  <c r="M27" i="4" s="1"/>
  <c r="M29" i="4" a="1"/>
  <c r="M29" i="4" s="1"/>
  <c r="M35" i="4" a="1"/>
  <c r="M35" i="4" s="1"/>
  <c r="M36" i="4" a="1"/>
  <c r="M36" i="4" s="1"/>
  <c r="M22" i="4" a="1"/>
  <c r="M22" i="4" s="1"/>
  <c r="M25" i="4" a="1"/>
  <c r="M25" i="4" s="1"/>
  <c r="M38" i="4" a="1"/>
  <c r="M38" i="4" s="1"/>
  <c r="M23" i="4" a="1"/>
  <c r="M23" i="4" s="1"/>
  <c r="M30" i="4" a="1"/>
  <c r="M30" i="4" s="1"/>
  <c r="M24" i="4" a="1"/>
  <c r="M24" i="4" s="1"/>
  <c r="M39" i="4" a="1"/>
  <c r="M39" i="4" s="1"/>
  <c r="M34" i="4" a="1"/>
  <c r="M34" i="4" s="1"/>
  <c r="I20" i="3" a="1"/>
  <c r="I20" i="3" s="1"/>
  <c r="G7" i="3" a="1"/>
  <c r="G7" i="3" s="1"/>
  <c r="G14" i="3" a="1"/>
  <c r="G14" i="3" s="1"/>
  <c r="G6" i="3" a="1"/>
  <c r="G6" i="3" s="1"/>
  <c r="G17" i="3" a="1"/>
  <c r="G17" i="3" s="1"/>
  <c r="G23" i="3" a="1"/>
  <c r="G23" i="3" s="1"/>
  <c r="G18" i="3" a="1"/>
  <c r="G18" i="3" s="1"/>
  <c r="G10" i="3" a="1"/>
  <c r="G10" i="3" s="1"/>
  <c r="G12" i="3" a="1"/>
  <c r="G12" i="3" s="1"/>
  <c r="G5" i="3" a="1"/>
  <c r="G5" i="3" s="1"/>
  <c r="G9" i="3" a="1"/>
  <c r="G9" i="3" s="1"/>
  <c r="G15" i="3" a="1"/>
  <c r="G15" i="3" s="1"/>
  <c r="G8" i="3" a="1"/>
  <c r="G8" i="3" s="1"/>
  <c r="G11" i="3" a="1"/>
  <c r="G11" i="3" s="1"/>
  <c r="G16" i="3" a="1"/>
  <c r="G16" i="3" s="1"/>
  <c r="G22" i="3" a="1"/>
  <c r="G22" i="3" s="1"/>
  <c r="G13" i="3" a="1"/>
  <c r="G13" i="3" s="1"/>
  <c r="G21" i="3" a="1"/>
  <c r="G21" i="3" s="1"/>
  <c r="G19" i="3" a="1"/>
  <c r="G19" i="3" s="1"/>
  <c r="G20" i="3" a="1"/>
  <c r="G20" i="3" s="1"/>
  <c r="I7" i="3" a="1"/>
  <c r="I7" i="3" s="1"/>
  <c r="I14" i="3" a="1"/>
  <c r="I14" i="3" s="1"/>
  <c r="I6" i="3" a="1"/>
  <c r="I6" i="3" s="1"/>
  <c r="I17" i="3" a="1"/>
  <c r="I17" i="3" s="1"/>
  <c r="I23" i="3" a="1"/>
  <c r="I23" i="3" s="1"/>
  <c r="I18" i="3" a="1"/>
  <c r="I18" i="3" s="1"/>
  <c r="I10" i="3" a="1"/>
  <c r="I10" i="3" s="1"/>
  <c r="I12" i="3" a="1"/>
  <c r="I12" i="3" s="1"/>
  <c r="I5" i="3" a="1"/>
  <c r="I5" i="3" s="1"/>
  <c r="I9" i="3" a="1"/>
  <c r="I9" i="3" s="1"/>
  <c r="I15" i="3" a="1"/>
  <c r="I15" i="3" s="1"/>
  <c r="I8" i="3" a="1"/>
  <c r="I8" i="3" s="1"/>
  <c r="I11" i="3" a="1"/>
  <c r="I11" i="3" s="1"/>
  <c r="I16" i="3" a="1"/>
  <c r="I16" i="3" s="1"/>
  <c r="I22" i="3" a="1"/>
  <c r="I22" i="3" s="1"/>
  <c r="I13" i="3" a="1"/>
  <c r="I13" i="3" s="1"/>
  <c r="I21" i="3" a="1"/>
  <c r="I21" i="3" s="1"/>
  <c r="I19" i="3" a="1"/>
  <c r="I19" i="3" s="1"/>
  <c r="K7" i="3" a="1"/>
  <c r="K7" i="3" s="1"/>
  <c r="K14" i="3" a="1"/>
  <c r="K14" i="3" s="1"/>
  <c r="K6" i="3" a="1"/>
  <c r="K6" i="3" s="1"/>
  <c r="K17" i="3" a="1"/>
  <c r="K17" i="3" s="1"/>
  <c r="K23" i="3" a="1"/>
  <c r="K23" i="3" s="1"/>
  <c r="K18" i="3" a="1"/>
  <c r="K18" i="3" s="1"/>
  <c r="K10" i="3" a="1"/>
  <c r="K10" i="3" s="1"/>
  <c r="K12" i="3" a="1"/>
  <c r="K12" i="3" s="1"/>
  <c r="K5" i="3" a="1"/>
  <c r="K5" i="3" s="1"/>
  <c r="K9" i="3" a="1"/>
  <c r="K9" i="3" s="1"/>
  <c r="K15" i="3" a="1"/>
  <c r="K15" i="3" s="1"/>
  <c r="K8" i="3" a="1"/>
  <c r="K8" i="3" s="1"/>
  <c r="K11" i="3" a="1"/>
  <c r="K11" i="3" s="1"/>
  <c r="K16" i="3" a="1"/>
  <c r="K16" i="3" s="1"/>
  <c r="K22" i="3" a="1"/>
  <c r="K22" i="3" s="1"/>
  <c r="K13" i="3" a="1"/>
  <c r="K13" i="3" s="1"/>
  <c r="K21" i="3" a="1"/>
  <c r="K21" i="3" s="1"/>
  <c r="K19" i="3" a="1"/>
  <c r="K19" i="3" s="1"/>
  <c r="K20" i="3" a="1"/>
  <c r="K20" i="3" s="1"/>
  <c r="M7" i="3" a="1"/>
  <c r="M7" i="3" s="1"/>
  <c r="M14" i="3" a="1"/>
  <c r="M14" i="3" s="1"/>
  <c r="M6" i="3" a="1"/>
  <c r="M6" i="3" s="1"/>
  <c r="M17" i="3" a="1"/>
  <c r="M17" i="3" s="1"/>
  <c r="M23" i="3" a="1"/>
  <c r="M23" i="3" s="1"/>
  <c r="M18" i="3" a="1"/>
  <c r="M18" i="3" s="1"/>
  <c r="M10" i="3" a="1"/>
  <c r="M10" i="3" s="1"/>
  <c r="M12" i="3" a="1"/>
  <c r="M12" i="3" s="1"/>
  <c r="M5" i="3" a="1"/>
  <c r="M5" i="3" s="1"/>
  <c r="M9" i="3" a="1"/>
  <c r="M9" i="3" s="1"/>
  <c r="M15" i="3" a="1"/>
  <c r="M15" i="3" s="1"/>
  <c r="M8" i="3" a="1"/>
  <c r="M8" i="3" s="1"/>
  <c r="M11" i="3" a="1"/>
  <c r="M11" i="3" s="1"/>
  <c r="M16" i="3" a="1"/>
  <c r="M16" i="3" s="1"/>
  <c r="M22" i="3" a="1"/>
  <c r="M22" i="3" s="1"/>
  <c r="M13" i="3" a="1"/>
  <c r="M13" i="3" s="1"/>
  <c r="M21" i="3" a="1"/>
  <c r="M21" i="3" s="1"/>
  <c r="M19" i="3" a="1"/>
  <c r="M19" i="3" s="1"/>
  <c r="M20" i="3" a="1"/>
  <c r="M20" i="3" s="1"/>
  <c r="M9" i="1" a="1"/>
  <c r="M9" i="1" s="1"/>
  <c r="M8" i="1" a="1"/>
  <c r="M8" i="1" s="1"/>
  <c r="M10" i="1" a="1"/>
  <c r="M10" i="1" s="1"/>
  <c r="M6" i="1" a="1"/>
  <c r="M6" i="1" s="1"/>
  <c r="M38" i="1" a="1"/>
  <c r="M38" i="1" s="1"/>
  <c r="M11" i="1" a="1"/>
  <c r="M11" i="1" s="1"/>
  <c r="M20" i="1" a="1"/>
  <c r="M20" i="1" s="1"/>
  <c r="M5" i="1" a="1"/>
  <c r="M5" i="1" s="1"/>
  <c r="M13" i="1" a="1"/>
  <c r="M13" i="1" s="1"/>
  <c r="M12" i="1" a="1"/>
  <c r="M12" i="1" s="1"/>
  <c r="M14" i="1" a="1"/>
  <c r="M14" i="1" s="1"/>
  <c r="M15" i="1" a="1"/>
  <c r="M15" i="1" s="1"/>
  <c r="M32" i="1" a="1"/>
  <c r="M32" i="1" s="1"/>
  <c r="M33" i="1" a="1"/>
  <c r="M33" i="1" s="1"/>
  <c r="M21" i="1" a="1"/>
  <c r="M21" i="1" s="1"/>
  <c r="M31" i="1" a="1"/>
  <c r="M31" i="1" s="1"/>
  <c r="M16" i="1" a="1"/>
  <c r="M16" i="1" s="1"/>
  <c r="M30" i="1" a="1"/>
  <c r="M30" i="1" s="1"/>
  <c r="M22" i="1" a="1"/>
  <c r="M22" i="1" s="1"/>
  <c r="M27" i="1" a="1"/>
  <c r="M27" i="1" s="1"/>
  <c r="M29" i="1" a="1"/>
  <c r="M29" i="1" s="1"/>
  <c r="M24" i="1" a="1"/>
  <c r="M24" i="1" s="1"/>
  <c r="M28" i="1" a="1"/>
  <c r="M28" i="1" s="1"/>
  <c r="M19" i="1" a="1"/>
  <c r="M19" i="1" s="1"/>
  <c r="M34" i="1" a="1"/>
  <c r="M34" i="1" s="1"/>
  <c r="M37" i="1" a="1"/>
  <c r="M37" i="1" s="1"/>
  <c r="M17" i="1" a="1"/>
  <c r="M17" i="1" s="1"/>
  <c r="M26" i="1" a="1"/>
  <c r="M26" i="1" s="1"/>
  <c r="M25" i="1" a="1"/>
  <c r="M25" i="1" s="1"/>
  <c r="M36" i="1" a="1"/>
  <c r="M36" i="1" s="1"/>
  <c r="M35" i="1" a="1"/>
  <c r="M35" i="1" s="1"/>
  <c r="M18" i="1" a="1"/>
  <c r="M18" i="1" s="1"/>
  <c r="M23" i="1" a="1"/>
  <c r="M23" i="1" s="1"/>
  <c r="M7" i="1" a="1"/>
  <c r="M7" i="1" s="1"/>
  <c r="K7" i="1" a="1"/>
  <c r="K7" i="1" s="1"/>
  <c r="K23" i="1" a="1"/>
  <c r="K23" i="1" s="1"/>
  <c r="G18" i="1" a="1"/>
  <c r="G18" i="1" s="1"/>
  <c r="K18" i="1" a="1"/>
  <c r="K18" i="1" s="1"/>
  <c r="I18" i="1" a="1"/>
  <c r="I18" i="1" s="1"/>
  <c r="K9" i="1" a="1"/>
  <c r="K9" i="1" s="1"/>
  <c r="K8" i="1" a="1"/>
  <c r="K8" i="1" s="1"/>
  <c r="K10" i="1" a="1"/>
  <c r="K10" i="1" s="1"/>
  <c r="K6" i="1" a="1"/>
  <c r="K6" i="1" s="1"/>
  <c r="K38" i="1" a="1"/>
  <c r="K38" i="1" s="1"/>
  <c r="K11" i="1" a="1"/>
  <c r="K11" i="1" s="1"/>
  <c r="K20" i="1" a="1"/>
  <c r="K20" i="1" s="1"/>
  <c r="K5" i="1" a="1"/>
  <c r="K5" i="1" s="1"/>
  <c r="K13" i="1" a="1"/>
  <c r="K13" i="1" s="1"/>
  <c r="K12" i="1" a="1"/>
  <c r="K12" i="1" s="1"/>
  <c r="K14" i="1" a="1"/>
  <c r="K14" i="1" s="1"/>
  <c r="K15" i="1" a="1"/>
  <c r="K15" i="1" s="1"/>
  <c r="K32" i="1" a="1"/>
  <c r="K32" i="1" s="1"/>
  <c r="K33" i="1" a="1"/>
  <c r="K33" i="1" s="1"/>
  <c r="K21" i="1" a="1"/>
  <c r="K21" i="1" s="1"/>
  <c r="K31" i="1" a="1"/>
  <c r="K31" i="1" s="1"/>
  <c r="K16" i="1" a="1"/>
  <c r="K16" i="1" s="1"/>
  <c r="K30" i="1" a="1"/>
  <c r="K30" i="1" s="1"/>
  <c r="K22" i="1" a="1"/>
  <c r="K22" i="1" s="1"/>
  <c r="K27" i="1" a="1"/>
  <c r="K27" i="1" s="1"/>
  <c r="K29" i="1" a="1"/>
  <c r="K29" i="1" s="1"/>
  <c r="K24" i="1" a="1"/>
  <c r="K24" i="1" s="1"/>
  <c r="K28" i="1" a="1"/>
  <c r="K28" i="1" s="1"/>
  <c r="K19" i="1" a="1"/>
  <c r="K19" i="1" s="1"/>
  <c r="K34" i="1" a="1"/>
  <c r="K34" i="1" s="1"/>
  <c r="K37" i="1" a="1"/>
  <c r="K37" i="1" s="1"/>
  <c r="K17" i="1" a="1"/>
  <c r="K17" i="1" s="1"/>
  <c r="K26" i="1" a="1"/>
  <c r="K26" i="1" s="1"/>
  <c r="K25" i="1" a="1"/>
  <c r="K25" i="1" s="1"/>
  <c r="K36" i="1" a="1"/>
  <c r="K36" i="1" s="1"/>
  <c r="K35" i="1" a="1"/>
  <c r="K35" i="1" s="1"/>
  <c r="G35" i="1" a="1"/>
  <c r="G35" i="1" s="1"/>
  <c r="I35" i="1" a="1"/>
  <c r="I35" i="1" s="1"/>
  <c r="G36" i="1" a="1"/>
  <c r="G36" i="1" s="1"/>
  <c r="I36" i="1" a="1"/>
  <c r="I36" i="1" s="1"/>
  <c r="G25" i="1" a="1"/>
  <c r="G25" i="1" s="1"/>
  <c r="I25" i="1" a="1"/>
  <c r="I25" i="1" s="1"/>
  <c r="G26" i="1" a="1"/>
  <c r="G26" i="1" s="1"/>
  <c r="I26" i="1" a="1"/>
  <c r="I26" i="1" s="1"/>
  <c r="G17" i="1" a="1"/>
  <c r="G17" i="1" s="1"/>
  <c r="I17" i="1" a="1"/>
  <c r="I17" i="1" s="1"/>
  <c r="G37" i="1" a="1"/>
  <c r="G37" i="1" s="1"/>
  <c r="G34" i="1" a="1"/>
  <c r="G34" i="1" s="1"/>
  <c r="I37" i="1" a="1"/>
  <c r="I37" i="1" s="1"/>
  <c r="I34" i="1" a="1"/>
  <c r="I34" i="1" s="1"/>
  <c r="G19" i="1" a="1"/>
  <c r="G19" i="1" s="1"/>
  <c r="I9" i="1" a="1"/>
  <c r="I9" i="1" s="1"/>
  <c r="I8" i="1" a="1"/>
  <c r="I8" i="1" s="1"/>
  <c r="I10" i="1" a="1"/>
  <c r="I10" i="1" s="1"/>
  <c r="I6" i="1" a="1"/>
  <c r="I6" i="1" s="1"/>
  <c r="I38" i="1" a="1"/>
  <c r="I38" i="1" s="1"/>
  <c r="I11" i="1" a="1"/>
  <c r="I11" i="1" s="1"/>
  <c r="I20" i="1" a="1"/>
  <c r="I20" i="1" s="1"/>
  <c r="I5" i="1" a="1"/>
  <c r="I5" i="1" s="1"/>
  <c r="I13" i="1" a="1"/>
  <c r="I13" i="1" s="1"/>
  <c r="I12" i="1" a="1"/>
  <c r="I12" i="1" s="1"/>
  <c r="I14" i="1" a="1"/>
  <c r="I14" i="1" s="1"/>
  <c r="I15" i="1" a="1"/>
  <c r="I15" i="1" s="1"/>
  <c r="I32" i="1" a="1"/>
  <c r="I32" i="1" s="1"/>
  <c r="I33" i="1" a="1"/>
  <c r="I33" i="1" s="1"/>
  <c r="I21" i="1" a="1"/>
  <c r="I21" i="1" s="1"/>
  <c r="I31" i="1" a="1"/>
  <c r="I31" i="1" s="1"/>
  <c r="I16" i="1" a="1"/>
  <c r="I16" i="1" s="1"/>
  <c r="I30" i="1" a="1"/>
  <c r="I30" i="1" s="1"/>
  <c r="I22" i="1" a="1"/>
  <c r="I22" i="1" s="1"/>
  <c r="I27" i="1" a="1"/>
  <c r="I27" i="1" s="1"/>
  <c r="I29" i="1" a="1"/>
  <c r="I29" i="1" s="1"/>
  <c r="I24" i="1" a="1"/>
  <c r="I24" i="1" s="1"/>
  <c r="I28" i="1" a="1"/>
  <c r="I28" i="1" s="1"/>
  <c r="I19" i="1" a="1"/>
  <c r="I19" i="1" s="1"/>
  <c r="I7" i="1" a="1"/>
  <c r="I7" i="1" s="1"/>
  <c r="G9" i="1" a="1"/>
  <c r="G9" i="1" s="1"/>
  <c r="G8" i="1" a="1"/>
  <c r="G8" i="1" s="1"/>
  <c r="G10" i="1" a="1"/>
  <c r="G10" i="1" s="1"/>
  <c r="G6" i="1" a="1"/>
  <c r="G6" i="1" s="1"/>
  <c r="G38" i="1" a="1"/>
  <c r="G38" i="1" s="1"/>
  <c r="G11" i="1" a="1"/>
  <c r="G11" i="1" s="1"/>
  <c r="G20" i="1" a="1"/>
  <c r="G20" i="1" s="1"/>
  <c r="G5" i="1" a="1"/>
  <c r="G5" i="1" s="1"/>
  <c r="G13" i="1" a="1"/>
  <c r="G13" i="1" s="1"/>
  <c r="G12" i="1" a="1"/>
  <c r="G12" i="1" s="1"/>
  <c r="G14" i="1" a="1"/>
  <c r="G14" i="1" s="1"/>
  <c r="G15" i="1" a="1"/>
  <c r="G15" i="1" s="1"/>
  <c r="G32" i="1" a="1"/>
  <c r="G32" i="1" s="1"/>
  <c r="G33" i="1" a="1"/>
  <c r="G33" i="1" s="1"/>
  <c r="G21" i="1" a="1"/>
  <c r="G21" i="1" s="1"/>
  <c r="G31" i="1" a="1"/>
  <c r="G31" i="1" s="1"/>
  <c r="G16" i="1" a="1"/>
  <c r="G16" i="1" s="1"/>
  <c r="G30" i="1" a="1"/>
  <c r="G30" i="1" s="1"/>
  <c r="G22" i="1" a="1"/>
  <c r="G22" i="1" s="1"/>
  <c r="G27" i="1" a="1"/>
  <c r="G27" i="1" s="1"/>
  <c r="G29" i="1" a="1"/>
  <c r="G29" i="1" s="1"/>
  <c r="G24" i="1" a="1"/>
  <c r="G24" i="1" s="1"/>
  <c r="G28" i="1" a="1"/>
  <c r="G28" i="1" s="1"/>
  <c r="G7" i="1" a="1"/>
  <c r="G7" i="1" s="1"/>
  <c r="N28" i="8" l="1"/>
  <c r="O28" i="8" s="1"/>
  <c r="R5" i="4"/>
  <c r="N25" i="3"/>
  <c r="O25" i="3" s="1"/>
  <c r="N24" i="3"/>
  <c r="O24" i="3" s="1"/>
  <c r="N26" i="3"/>
  <c r="O26" i="3" s="1"/>
  <c r="N27" i="3"/>
  <c r="O27" i="3" s="1"/>
  <c r="N28" i="2"/>
  <c r="O28" i="2" s="1"/>
  <c r="N5" i="4"/>
  <c r="O5" i="4" s="1"/>
  <c r="N44" i="4"/>
  <c r="O44" i="4" s="1"/>
  <c r="N45" i="4"/>
  <c r="O45" i="4" s="1"/>
  <c r="N43" i="4"/>
  <c r="O43" i="4" s="1"/>
  <c r="N32" i="4"/>
  <c r="O32" i="4" s="1"/>
  <c r="N42" i="4"/>
  <c r="O42" i="4" s="1"/>
  <c r="N41" i="4"/>
  <c r="O41" i="4" s="1"/>
  <c r="N27" i="2"/>
  <c r="O27" i="2" s="1"/>
  <c r="N40" i="1"/>
  <c r="O40" i="1" s="1"/>
  <c r="N39" i="1"/>
  <c r="O39" i="1" s="1"/>
  <c r="N23" i="1"/>
  <c r="O23" i="1" s="1"/>
  <c r="N18" i="8"/>
  <c r="O18" i="8" s="1"/>
  <c r="N24" i="8"/>
  <c r="O24" i="8" s="1"/>
  <c r="N17" i="8"/>
  <c r="O17" i="8" s="1"/>
  <c r="N11" i="8"/>
  <c r="O11" i="8" s="1"/>
  <c r="N15" i="8"/>
  <c r="O15" i="8" s="1"/>
  <c r="N31" i="6"/>
  <c r="O31" i="6" s="1"/>
  <c r="N16" i="6"/>
  <c r="O16" i="6" s="1"/>
  <c r="N32" i="6"/>
  <c r="O32" i="6" s="1"/>
  <c r="N31" i="4"/>
  <c r="O31" i="4" s="1"/>
  <c r="N20" i="8"/>
  <c r="O20" i="8" s="1"/>
  <c r="N5" i="8"/>
  <c r="O5" i="8" s="1"/>
  <c r="N10" i="8"/>
  <c r="O10" i="8" s="1"/>
  <c r="N6" i="8"/>
  <c r="O6" i="8" s="1"/>
  <c r="N8" i="8"/>
  <c r="O8" i="8" s="1"/>
  <c r="N6" i="6"/>
  <c r="O6" i="6" s="1"/>
  <c r="N12" i="6"/>
  <c r="O12" i="6" s="1"/>
  <c r="N10" i="1"/>
  <c r="O10" i="1" s="1"/>
  <c r="N9" i="1"/>
  <c r="O9" i="1" s="1"/>
  <c r="N16" i="1"/>
  <c r="O16" i="1" s="1"/>
  <c r="N31" i="1"/>
  <c r="O31" i="1" s="1"/>
  <c r="N26" i="1"/>
  <c r="O26" i="1" s="1"/>
  <c r="N25" i="1"/>
  <c r="O25" i="1" s="1"/>
  <c r="N21" i="1"/>
  <c r="O21" i="1" s="1"/>
  <c r="N6" i="4"/>
  <c r="O6" i="4" s="1"/>
  <c r="N22" i="5"/>
  <c r="O22" i="5" s="1"/>
  <c r="N16" i="8"/>
  <c r="O16" i="8" s="1"/>
  <c r="N7" i="8"/>
  <c r="O7" i="8" s="1"/>
  <c r="N12" i="8"/>
  <c r="O12" i="8" s="1"/>
  <c r="N36" i="1"/>
  <c r="O36" i="1" s="1"/>
  <c r="N6" i="5"/>
  <c r="O6" i="5" s="1"/>
  <c r="N17" i="1"/>
  <c r="O17" i="1" s="1"/>
  <c r="N13" i="1"/>
  <c r="O13" i="1" s="1"/>
  <c r="N5" i="1"/>
  <c r="O5" i="1" s="1"/>
  <c r="N5" i="5"/>
  <c r="O5" i="5" s="1"/>
  <c r="N20" i="5"/>
  <c r="O20" i="5" s="1"/>
  <c r="N13" i="8"/>
  <c r="O13" i="8" s="1"/>
  <c r="N14" i="5"/>
  <c r="O14" i="5" s="1"/>
  <c r="N10" i="5"/>
  <c r="O10" i="5" s="1"/>
  <c r="N13" i="5"/>
  <c r="O13" i="5" s="1"/>
  <c r="N9" i="8"/>
  <c r="O9" i="8" s="1"/>
  <c r="N7" i="5"/>
  <c r="O7" i="5" s="1"/>
  <c r="N18" i="5"/>
  <c r="O18" i="5" s="1"/>
  <c r="N19" i="1"/>
  <c r="O19" i="1" s="1"/>
  <c r="N15" i="5"/>
  <c r="O15" i="5" s="1"/>
  <c r="N14" i="8"/>
  <c r="O14" i="8" s="1"/>
  <c r="N35" i="1"/>
  <c r="O35" i="1" s="1"/>
  <c r="N18" i="1"/>
  <c r="O18" i="1" s="1"/>
  <c r="N19" i="5"/>
  <c r="O19" i="5" s="1"/>
  <c r="N18" i="6"/>
  <c r="O18" i="6" s="1"/>
  <c r="N26" i="8"/>
  <c r="O26" i="8" s="1"/>
  <c r="N21" i="8"/>
  <c r="O21" i="8" s="1"/>
  <c r="N27" i="8"/>
  <c r="O27" i="8" s="1"/>
  <c r="N25" i="8"/>
  <c r="O25" i="8" s="1"/>
  <c r="N19" i="8"/>
  <c r="O19" i="8" s="1"/>
  <c r="N23" i="8"/>
  <c r="O23" i="8" s="1"/>
  <c r="N22" i="8"/>
  <c r="O22" i="8" s="1"/>
  <c r="N26" i="6"/>
  <c r="O26" i="6" s="1"/>
  <c r="N13" i="6"/>
  <c r="O13" i="6" s="1"/>
  <c r="N20" i="6"/>
  <c r="O20" i="6" s="1"/>
  <c r="N9" i="6"/>
  <c r="O9" i="6" s="1"/>
  <c r="N30" i="6"/>
  <c r="O30" i="6" s="1"/>
  <c r="N24" i="6"/>
  <c r="O24" i="6" s="1"/>
  <c r="N25" i="6"/>
  <c r="O25" i="6" s="1"/>
  <c r="N17" i="6"/>
  <c r="O17" i="6" s="1"/>
  <c r="N28" i="6"/>
  <c r="O28" i="6" s="1"/>
  <c r="N14" i="6"/>
  <c r="O14" i="6" s="1"/>
  <c r="N27" i="6"/>
  <c r="O27" i="6" s="1"/>
  <c r="N19" i="6"/>
  <c r="O19" i="6" s="1"/>
  <c r="N15" i="6"/>
  <c r="O15" i="6" s="1"/>
  <c r="N29" i="6"/>
  <c r="O29" i="6" s="1"/>
  <c r="N21" i="6"/>
  <c r="O21" i="6" s="1"/>
  <c r="N8" i="6"/>
  <c r="O8" i="6" s="1"/>
  <c r="N10" i="6"/>
  <c r="O10" i="6" s="1"/>
  <c r="N5" i="6"/>
  <c r="O5" i="6" s="1"/>
  <c r="N11" i="6"/>
  <c r="O11" i="6" s="1"/>
  <c r="N23" i="6"/>
  <c r="O23" i="6" s="1"/>
  <c r="N7" i="6"/>
  <c r="O7" i="6" s="1"/>
  <c r="N22" i="6"/>
  <c r="O22" i="6" s="1"/>
  <c r="N17" i="7"/>
  <c r="O17" i="7" s="1"/>
  <c r="N18" i="7"/>
  <c r="O18" i="7" s="1"/>
  <c r="N20" i="7"/>
  <c r="O20" i="7" s="1"/>
  <c r="N9" i="7"/>
  <c r="O9" i="7" s="1"/>
  <c r="N6" i="7"/>
  <c r="O6" i="7" s="1"/>
  <c r="N12" i="7"/>
  <c r="O12" i="7" s="1"/>
  <c r="N10" i="7"/>
  <c r="O10" i="7" s="1"/>
  <c r="N21" i="7"/>
  <c r="O21" i="7" s="1"/>
  <c r="N13" i="7"/>
  <c r="O13" i="7" s="1"/>
  <c r="N16" i="7"/>
  <c r="O16" i="7" s="1"/>
  <c r="N7" i="7"/>
  <c r="O7" i="7" s="1"/>
  <c r="N11" i="7"/>
  <c r="O11" i="7" s="1"/>
  <c r="N14" i="7"/>
  <c r="O14" i="7" s="1"/>
  <c r="N19" i="7"/>
  <c r="O19" i="7" s="1"/>
  <c r="N8" i="7"/>
  <c r="O8" i="7" s="1"/>
  <c r="N5" i="7"/>
  <c r="O5" i="7" s="1"/>
  <c r="N15" i="7"/>
  <c r="O15" i="7" s="1"/>
  <c r="N8" i="5"/>
  <c r="O8" i="5" s="1"/>
  <c r="N23" i="5"/>
  <c r="O23" i="5" s="1"/>
  <c r="N11" i="5"/>
  <c r="O11" i="5" s="1"/>
  <c r="N12" i="5"/>
  <c r="O12" i="5" s="1"/>
  <c r="N9" i="5"/>
  <c r="O9" i="5" s="1"/>
  <c r="N17" i="5"/>
  <c r="O17" i="5" s="1"/>
  <c r="N16" i="5"/>
  <c r="O16" i="5" s="1"/>
  <c r="N21" i="5"/>
  <c r="O21" i="5" s="1"/>
  <c r="N10" i="2"/>
  <c r="O10" i="2" s="1"/>
  <c r="N23" i="2"/>
  <c r="O23" i="2" s="1"/>
  <c r="N7" i="2"/>
  <c r="O7" i="2" s="1"/>
  <c r="N26" i="2"/>
  <c r="O26" i="2" s="1"/>
  <c r="N25" i="2"/>
  <c r="O25" i="2" s="1"/>
  <c r="N16" i="2"/>
  <c r="O16" i="2" s="1"/>
  <c r="N24" i="2"/>
  <c r="O24" i="2" s="1"/>
  <c r="N21" i="2"/>
  <c r="O21" i="2" s="1"/>
  <c r="N17" i="2"/>
  <c r="O17" i="2" s="1"/>
  <c r="N12" i="2"/>
  <c r="O12" i="2" s="1"/>
  <c r="N11" i="2"/>
  <c r="O11" i="2" s="1"/>
  <c r="N15" i="2"/>
  <c r="O15" i="2" s="1"/>
  <c r="N18" i="2"/>
  <c r="O18" i="2" s="1"/>
  <c r="N8" i="2"/>
  <c r="O8" i="2" s="1"/>
  <c r="N9" i="2"/>
  <c r="O9" i="2" s="1"/>
  <c r="N6" i="2"/>
  <c r="O6" i="2" s="1"/>
  <c r="N5" i="2"/>
  <c r="O5" i="2" s="1"/>
  <c r="N20" i="2"/>
  <c r="O20" i="2" s="1"/>
  <c r="N19" i="2"/>
  <c r="O19" i="2" s="1"/>
  <c r="N22" i="2"/>
  <c r="O22" i="2" s="1"/>
  <c r="N14" i="2"/>
  <c r="O14" i="2" s="1"/>
  <c r="N13" i="2"/>
  <c r="O13" i="2" s="1"/>
  <c r="N38" i="4"/>
  <c r="O38" i="4" s="1"/>
  <c r="N17" i="4"/>
  <c r="O17" i="4" s="1"/>
  <c r="N8" i="4"/>
  <c r="O8" i="4" s="1"/>
  <c r="N25" i="4"/>
  <c r="O25" i="4" s="1"/>
  <c r="N22" i="4"/>
  <c r="O22" i="4" s="1"/>
  <c r="N12" i="4"/>
  <c r="O12" i="4" s="1"/>
  <c r="N26" i="4"/>
  <c r="O26" i="4" s="1"/>
  <c r="N10" i="4"/>
  <c r="O10" i="4" s="1"/>
  <c r="N40" i="4"/>
  <c r="O40" i="4" s="1"/>
  <c r="N36" i="4"/>
  <c r="O36" i="4" s="1"/>
  <c r="N24" i="4"/>
  <c r="O24" i="4" s="1"/>
  <c r="N15" i="4"/>
  <c r="O15" i="4" s="1"/>
  <c r="N39" i="4"/>
  <c r="O39" i="4" s="1"/>
  <c r="N37" i="4"/>
  <c r="O37" i="4" s="1"/>
  <c r="N9" i="4"/>
  <c r="O9" i="4" s="1"/>
  <c r="N13" i="4"/>
  <c r="O13" i="4" s="1"/>
  <c r="N18" i="4"/>
  <c r="O18" i="4" s="1"/>
  <c r="N28" i="4"/>
  <c r="O28" i="4" s="1"/>
  <c r="N23" i="4"/>
  <c r="O23" i="4" s="1"/>
  <c r="N21" i="4"/>
  <c r="O21" i="4" s="1"/>
  <c r="N11" i="4"/>
  <c r="O11" i="4" s="1"/>
  <c r="N30" i="4"/>
  <c r="O30" i="4" s="1"/>
  <c r="N14" i="4"/>
  <c r="O14" i="4" s="1"/>
  <c r="N7" i="4"/>
  <c r="O7" i="4" s="1"/>
  <c r="N35" i="4"/>
  <c r="O35" i="4" s="1"/>
  <c r="N29" i="4"/>
  <c r="O29" i="4" s="1"/>
  <c r="N20" i="4"/>
  <c r="O20" i="4" s="1"/>
  <c r="N27" i="4"/>
  <c r="O27" i="4" s="1"/>
  <c r="N33" i="4"/>
  <c r="O33" i="4" s="1"/>
  <c r="N16" i="4"/>
  <c r="O16" i="4" s="1"/>
  <c r="N19" i="4"/>
  <c r="O19" i="4" s="1"/>
  <c r="N34" i="4"/>
  <c r="O34" i="4" s="1"/>
  <c r="N20" i="3"/>
  <c r="O20" i="3" s="1"/>
  <c r="N19" i="3"/>
  <c r="O19" i="3" s="1"/>
  <c r="N11" i="3"/>
  <c r="O11" i="3" s="1"/>
  <c r="N21" i="3"/>
  <c r="O21" i="3" s="1"/>
  <c r="N10" i="3"/>
  <c r="O10" i="3" s="1"/>
  <c r="N12" i="3"/>
  <c r="O12" i="3" s="1"/>
  <c r="N18" i="3"/>
  <c r="O18" i="3" s="1"/>
  <c r="N23" i="3"/>
  <c r="O23" i="3" s="1"/>
  <c r="N17" i="3"/>
  <c r="O17" i="3" s="1"/>
  <c r="N6" i="3"/>
  <c r="O6" i="3" s="1"/>
  <c r="N13" i="3"/>
  <c r="O13" i="3" s="1"/>
  <c r="N22" i="3"/>
  <c r="O22" i="3" s="1"/>
  <c r="N16" i="3"/>
  <c r="O16" i="3" s="1"/>
  <c r="N8" i="3"/>
  <c r="O8" i="3" s="1"/>
  <c r="N9" i="3"/>
  <c r="O9" i="3" s="1"/>
  <c r="N15" i="3"/>
  <c r="O15" i="3" s="1"/>
  <c r="N5" i="3"/>
  <c r="O5" i="3" s="1"/>
  <c r="N14" i="3"/>
  <c r="O14" i="3" s="1"/>
  <c r="N7" i="3"/>
  <c r="O7" i="3" s="1"/>
  <c r="N20" i="1"/>
  <c r="O20" i="1" s="1"/>
  <c r="N28" i="1"/>
  <c r="O28" i="1" s="1"/>
  <c r="N11" i="1"/>
  <c r="O11" i="1" s="1"/>
  <c r="N29" i="1"/>
  <c r="O29" i="1" s="1"/>
  <c r="N33" i="1"/>
  <c r="O33" i="1" s="1"/>
  <c r="N38" i="1"/>
  <c r="O38" i="1" s="1"/>
  <c r="N6" i="1"/>
  <c r="O6" i="1" s="1"/>
  <c r="N32" i="1"/>
  <c r="O32" i="1" s="1"/>
  <c r="N34" i="1"/>
  <c r="O34" i="1" s="1"/>
  <c r="N24" i="1"/>
  <c r="O24" i="1" s="1"/>
  <c r="N22" i="1"/>
  <c r="O22" i="1" s="1"/>
  <c r="N15" i="1"/>
  <c r="O15" i="1" s="1"/>
  <c r="N37" i="1"/>
  <c r="O37" i="1" s="1"/>
  <c r="N27" i="1"/>
  <c r="O27" i="1" s="1"/>
  <c r="N30" i="1"/>
  <c r="O30" i="1" s="1"/>
  <c r="N8" i="1"/>
  <c r="O8" i="1" s="1"/>
  <c r="N14" i="1"/>
  <c r="O14" i="1" s="1"/>
  <c r="N12" i="1"/>
  <c r="O12" i="1" s="1"/>
  <c r="N7" i="1"/>
  <c r="O7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<sst xmlns="http://schemas.openxmlformats.org/spreadsheetml/2006/main" count="618" uniqueCount="249">
  <si>
    <t>NICE OGC</t>
  </si>
  <si>
    <t>NOM</t>
  </si>
  <si>
    <t>CLUB</t>
  </si>
  <si>
    <t>Place 2ème D</t>
  </si>
  <si>
    <t>PLACE 1ere D</t>
  </si>
  <si>
    <t>Points 1ere D</t>
  </si>
  <si>
    <t>Points 2eme D</t>
  </si>
  <si>
    <t xml:space="preserve">Place 3eme D </t>
  </si>
  <si>
    <t>Points 3eme D</t>
  </si>
  <si>
    <t>Place 4eme D</t>
  </si>
  <si>
    <t>Points 4eme D</t>
  </si>
  <si>
    <t>Score Final</t>
  </si>
  <si>
    <t>CAGNES MER</t>
  </si>
  <si>
    <t xml:space="preserve">SHIROKOV Platon </t>
  </si>
  <si>
    <t>MONACO</t>
  </si>
  <si>
    <t xml:space="preserve">MARTIN Clément </t>
  </si>
  <si>
    <t>NICE CJE</t>
  </si>
  <si>
    <t xml:space="preserve">BEVACQUA Kilan </t>
  </si>
  <si>
    <t xml:space="preserve">BOYER LAIGLE Ayden </t>
  </si>
  <si>
    <t>ZERR JAN Soan</t>
  </si>
  <si>
    <t xml:space="preserve"> NICE CJE</t>
  </si>
  <si>
    <t xml:space="preserve">LE MOGNE Aubin </t>
  </si>
  <si>
    <t>CANNES CE</t>
  </si>
  <si>
    <t xml:space="preserve">DOLEGIEWICZ Antoine </t>
  </si>
  <si>
    <t>ANTIBES</t>
  </si>
  <si>
    <t xml:space="preserve">PRASCIOLU Clément </t>
  </si>
  <si>
    <t xml:space="preserve">THAO CHABERT Cham </t>
  </si>
  <si>
    <t xml:space="preserve">RUIZ Léon </t>
  </si>
  <si>
    <t xml:space="preserve">NOIRAY MARTINEZ Edmond </t>
  </si>
  <si>
    <t xml:space="preserve">GILLET CORA Alessio </t>
  </si>
  <si>
    <t xml:space="preserve">LARBRET Martin </t>
  </si>
  <si>
    <t>LAMES DU LOUP EC</t>
  </si>
  <si>
    <t xml:space="preserve">BOUZOU Anton </t>
  </si>
  <si>
    <t xml:space="preserve">LEVARD Marceau </t>
  </si>
  <si>
    <t xml:space="preserve">BELMONTE Eliott </t>
  </si>
  <si>
    <t xml:space="preserve">LEISSING Celian </t>
  </si>
  <si>
    <t>ESCR ESCRIME</t>
  </si>
  <si>
    <t xml:space="preserve">BONNELLY Matteo </t>
  </si>
  <si>
    <t xml:space="preserve">ARRIGONI-MARTIN Edgar </t>
  </si>
  <si>
    <t xml:space="preserve">LANTERI Gabriel </t>
  </si>
  <si>
    <t xml:space="preserve">GOUCEM Thomas </t>
  </si>
  <si>
    <t xml:space="preserve">HADDED BERTHOU Lounes </t>
  </si>
  <si>
    <t xml:space="preserve">JAA Soulaymane </t>
  </si>
  <si>
    <t xml:space="preserve">MANTERO Riccardo </t>
  </si>
  <si>
    <t>AULAS Cléo</t>
  </si>
  <si>
    <t>PEQUIGNOT Timeo</t>
  </si>
  <si>
    <t>SYLVAND Camille-Philidor</t>
  </si>
  <si>
    <t>LO PICCOLO Tom</t>
  </si>
  <si>
    <t>MACIEL MARION Joshua</t>
  </si>
  <si>
    <t>TORTI Maxim</t>
  </si>
  <si>
    <t>SCRIVANO SAO JOAO Julian</t>
  </si>
  <si>
    <t>PORTET Soan</t>
  </si>
  <si>
    <t>BOUGREAU GAROFALO Luca</t>
  </si>
  <si>
    <t>BRULLAND Mathis</t>
  </si>
  <si>
    <t>nombre de compétitions</t>
  </si>
  <si>
    <t>Participation</t>
  </si>
  <si>
    <t>GEIN RIVA Giulia</t>
  </si>
  <si>
    <t>PETRENKO Diane</t>
  </si>
  <si>
    <t>BORNARD Zelie</t>
  </si>
  <si>
    <t>ZEPPEGNO Louise</t>
  </si>
  <si>
    <t>VIVIEN Shems</t>
  </si>
  <si>
    <t>LUCIOLLI Victoria</t>
  </si>
  <si>
    <t>DUTEIL Kataleya</t>
  </si>
  <si>
    <t>FRANCESCHINI Victoria</t>
  </si>
  <si>
    <t>PECCHIA ARBELAEZ Vera</t>
  </si>
  <si>
    <t>VOITON Clara</t>
  </si>
  <si>
    <t>BECK Apoline</t>
  </si>
  <si>
    <t>SCHIF KACZMAREK June</t>
  </si>
  <si>
    <t>D'ACUNZO Mila</t>
  </si>
  <si>
    <t>LE CANNET ES</t>
  </si>
  <si>
    <t>SAUVAGET Lylia</t>
  </si>
  <si>
    <t>SCHAECHT Alice</t>
  </si>
  <si>
    <t>ANGELES DECAIX Edna</t>
  </si>
  <si>
    <t>SAUZE Julia</t>
  </si>
  <si>
    <t>MALAPERT Sasha</t>
  </si>
  <si>
    <t>MARIE-ANNE Rose</t>
  </si>
  <si>
    <t>MANDELIEU</t>
  </si>
  <si>
    <t>GAMBINO-FREGEFOND Iseo</t>
  </si>
  <si>
    <t>EL HUSSEINY Arthur</t>
  </si>
  <si>
    <t>PERNET Tom</t>
  </si>
  <si>
    <t>ORDIONI Hugo</t>
  </si>
  <si>
    <t>MARCOUX-ROATA Maxence</t>
  </si>
  <si>
    <t>BRIAND Remi</t>
  </si>
  <si>
    <t>DURAND MEDIONI Nils</t>
  </si>
  <si>
    <t>VAN POUCKE Quentin</t>
  </si>
  <si>
    <t>MALTSEV Nikita</t>
  </si>
  <si>
    <t>GABRIEL Maceo</t>
  </si>
  <si>
    <t>LAMPRATI Giuio</t>
  </si>
  <si>
    <t>BARBIER Maxime</t>
  </si>
  <si>
    <t>SUN GOJDANIC Helios</t>
  </si>
  <si>
    <t>LANTERI Honore</t>
  </si>
  <si>
    <t>PSILA BECHET Jean</t>
  </si>
  <si>
    <t>DEJANOVIC Andrea</t>
  </si>
  <si>
    <t>BAROIS Philippe</t>
  </si>
  <si>
    <t>VOISINE Arthur</t>
  </si>
  <si>
    <t>MARANTIER Maxandre</t>
  </si>
  <si>
    <t>AZIMOV Jacob</t>
  </si>
  <si>
    <t>LENOTRE Bastien</t>
  </si>
  <si>
    <t>EMONNOT Tancredi</t>
  </si>
  <si>
    <t>FERRERO CASSAR Louca</t>
  </si>
  <si>
    <t>MOREAU Maxence</t>
  </si>
  <si>
    <t>FERRERO CASSAR Thibault</t>
  </si>
  <si>
    <t>MOSCADELLI Adrien</t>
  </si>
  <si>
    <t>SCARZELLA Tristan-John</t>
  </si>
  <si>
    <t>CHOUIPE Guillaume</t>
  </si>
  <si>
    <t>DELI GNY Hayden</t>
  </si>
  <si>
    <t>ESPINOSA Gabriel</t>
  </si>
  <si>
    <t>BUSCH Vincent</t>
  </si>
  <si>
    <t>TUILLIER Stefano</t>
  </si>
  <si>
    <t>GAIERO Quentin</t>
  </si>
  <si>
    <t>BLASCO Sacha</t>
  </si>
  <si>
    <t>ARDISSON Valentin</t>
  </si>
  <si>
    <t>CORSI Leonardo</t>
  </si>
  <si>
    <t>BAROIS Charlène-Rim</t>
  </si>
  <si>
    <t>GAIERO Lucie</t>
  </si>
  <si>
    <t>MOREAUD Eva</t>
  </si>
  <si>
    <t>DUBUIS-GRATAY Lilou</t>
  </si>
  <si>
    <t>PELLER ANDRE Adele</t>
  </si>
  <si>
    <t>SMONDEL Rana</t>
  </si>
  <si>
    <t>CAMPONOVO Mathilde</t>
  </si>
  <si>
    <t>GATTILIER Valentine</t>
  </si>
  <si>
    <t>CORMOULS-HOULES Tamara</t>
  </si>
  <si>
    <t>LEMOINE Louise</t>
  </si>
  <si>
    <t>MASSOT Emilie</t>
  </si>
  <si>
    <t>DE FONDAUMIERE DA VEIGA Jaïly</t>
  </si>
  <si>
    <t>NDIAYE Ndeye Soukeye</t>
  </si>
  <si>
    <t>GOUCEM Eliane</t>
  </si>
  <si>
    <t>BRIAND Lesia</t>
  </si>
  <si>
    <t>NEMOZ-CRISTINO Anais</t>
  </si>
  <si>
    <t>VOISINE Alexandra</t>
  </si>
  <si>
    <t>VICTOIRE Capucine</t>
  </si>
  <si>
    <t>DI COSTANZO Elisa</t>
  </si>
  <si>
    <t>DRAGO Marly</t>
  </si>
  <si>
    <t>MEUCCI Ella</t>
  </si>
  <si>
    <t>ARNULF Mae</t>
  </si>
  <si>
    <t>BLANRUE Agathe</t>
  </si>
  <si>
    <t>MONIN Berenice</t>
  </si>
  <si>
    <t>LECAILLE Capucine</t>
  </si>
  <si>
    <t>HENRY Roxane</t>
  </si>
  <si>
    <t>JAA Lina</t>
  </si>
  <si>
    <t>GATEAU Zoe</t>
  </si>
  <si>
    <t>HENRY Alix</t>
  </si>
  <si>
    <t>OPRITESCO Anna</t>
  </si>
  <si>
    <t>NERON Leonie</t>
  </si>
  <si>
    <t>REKIA Aliya</t>
  </si>
  <si>
    <t>THOMEN Gail</t>
  </si>
  <si>
    <t>SOMA Livia</t>
  </si>
  <si>
    <t>SILVA BRANDI Gaia</t>
  </si>
  <si>
    <t>MERGUI EMSELLEM Salome</t>
  </si>
  <si>
    <t>STRATEV Anastassia</t>
  </si>
  <si>
    <t>CASTINEL Elien</t>
  </si>
  <si>
    <t>LEFEUVRE Eloise</t>
  </si>
  <si>
    <t>BOURDON-GADIAGA Imany</t>
  </si>
  <si>
    <t>DELAPRE Millie</t>
  </si>
  <si>
    <t>BUSQUET Mila</t>
  </si>
  <si>
    <t>OLIVE Salome</t>
  </si>
  <si>
    <t>FONTAS Camille</t>
  </si>
  <si>
    <t>ORRADO Romy</t>
  </si>
  <si>
    <t>MORELLO Luna</t>
  </si>
  <si>
    <t>FONTAS Ninon</t>
  </si>
  <si>
    <t>LAFON Colombe</t>
  </si>
  <si>
    <t>BALARD Charlie</t>
  </si>
  <si>
    <t xml:space="preserve">PERRET Ornella </t>
  </si>
  <si>
    <t>PINTEA Giulia</t>
  </si>
  <si>
    <t xml:space="preserve">MELON Sybile </t>
  </si>
  <si>
    <t xml:space="preserve">LADHARI Maysane </t>
  </si>
  <si>
    <t xml:space="preserve">PUCNIK-DANTY Alice </t>
  </si>
  <si>
    <t>ORTIOU Stella</t>
  </si>
  <si>
    <t>ROCH Clemence</t>
  </si>
  <si>
    <t>TORRE Lou</t>
  </si>
  <si>
    <t>RIETH-PRAT Dorian</t>
  </si>
  <si>
    <t>GOSTOLI Enzo</t>
  </si>
  <si>
    <t>MADDI GRANIER Lilian</t>
  </si>
  <si>
    <t>CIANFARANI Thomas</t>
  </si>
  <si>
    <t>FRANCOIS Edouard</t>
  </si>
  <si>
    <t>BOULAY Robin</t>
  </si>
  <si>
    <t>BARET Valentin</t>
  </si>
  <si>
    <t>JAMAR-MILCHTEN Aurelian</t>
  </si>
  <si>
    <t>KING Christopher</t>
  </si>
  <si>
    <t>BARET Arthur</t>
  </si>
  <si>
    <t>LEMAIRE HENRY Clement</t>
  </si>
  <si>
    <t>PENA MARGARIA Gabin</t>
  </si>
  <si>
    <t>TARDITI-DUTERTRE Theo</t>
  </si>
  <si>
    <t>BOUSTANY Joseph</t>
  </si>
  <si>
    <t>MASSE Gregoire</t>
  </si>
  <si>
    <t>CHAUVET CHAMPOUSSIN Lucien</t>
  </si>
  <si>
    <t>PASQUETTE Nael</t>
  </si>
  <si>
    <t>AZIMOV Noah</t>
  </si>
  <si>
    <t>ATLANI Nolan</t>
  </si>
  <si>
    <t>DURAND Louis</t>
  </si>
  <si>
    <t>VALERY Zachary</t>
  </si>
  <si>
    <t>MILANESIO Joshua</t>
  </si>
  <si>
    <t>MASLARSKI Mihail</t>
  </si>
  <si>
    <t>BARBONNAT MARQUES Jarhod</t>
  </si>
  <si>
    <t>ERRERA Alessio</t>
  </si>
  <si>
    <t>PEIRO Esteban</t>
  </si>
  <si>
    <t>BALLESTRA Nolan</t>
  </si>
  <si>
    <t>SETTIA Maxime</t>
  </si>
  <si>
    <t>TOUZET Louca</t>
  </si>
  <si>
    <t>HERRERA Sasha</t>
  </si>
  <si>
    <t>GIRARDET MALAUSSENA Corentin</t>
  </si>
  <si>
    <t>BRIAND Emilien</t>
  </si>
  <si>
    <t>FOURNIER Aubin</t>
  </si>
  <si>
    <t>GOUCEM Leonard</t>
  </si>
  <si>
    <t>TROTZIER Noah</t>
  </si>
  <si>
    <t>DURAND MEDIONI Arthur</t>
  </si>
  <si>
    <t>AZZOPARDI Leo</t>
  </si>
  <si>
    <t>RIQUELME SPUIG Nathan</t>
  </si>
  <si>
    <t>FONTAINE Ethan</t>
  </si>
  <si>
    <t>KHOURY Charles</t>
  </si>
  <si>
    <t>ALLARD Charly</t>
  </si>
  <si>
    <t>ESTEVE Noa</t>
  </si>
  <si>
    <t>POGUDIN Pavel</t>
  </si>
  <si>
    <t>MORIN Malo</t>
  </si>
  <si>
    <t>MAIFFRET Hugo</t>
  </si>
  <si>
    <t>HEBERT Gaetan</t>
  </si>
  <si>
    <t>FRANZA Nolan</t>
  </si>
  <si>
    <t>FILIPPONE Noe</t>
  </si>
  <si>
    <t>VAILLS Mathieu</t>
  </si>
  <si>
    <t>GRIMAUD COHEN Gabriel</t>
  </si>
  <si>
    <t>VANDEZANDE Eliot</t>
  </si>
  <si>
    <t>OZILOU Ethan</t>
  </si>
  <si>
    <t>Fleuret Dame M9 - Saison 2024-2025</t>
  </si>
  <si>
    <t>Place 1ere D</t>
  </si>
  <si>
    <t>Fleuret Homme M9 - Saison 2024-2025</t>
  </si>
  <si>
    <t>Fleuret Dame M11 - Saison 2024-2025</t>
  </si>
  <si>
    <t>Fleuret Homme M11 - Saison 2024-2025</t>
  </si>
  <si>
    <t>Fleuret Dame M13 - Saison 2024-2025</t>
  </si>
  <si>
    <t>Fleuret Homme M13 - Saison 2024-2025</t>
  </si>
  <si>
    <t>Fleuret Dame M15 - Saison 2024-2025</t>
  </si>
  <si>
    <t>Fleuret Homme M15 - Saison 2024-2025</t>
  </si>
  <si>
    <t>LIERON Armand</t>
  </si>
  <si>
    <t>PLANTIER Calixte</t>
  </si>
  <si>
    <t>AMIRANTE Samuele</t>
  </si>
  <si>
    <t>BUSH Valérie</t>
  </si>
  <si>
    <t>GOMES Apoline</t>
  </si>
  <si>
    <t>PEYRET-OLIVI Mathis</t>
  </si>
  <si>
    <t>MONTEUX EC</t>
  </si>
  <si>
    <t>ANGELES-DECAIX Auguste</t>
  </si>
  <si>
    <t>WEBER Garcia</t>
  </si>
  <si>
    <t>LIERON Aesène</t>
  </si>
  <si>
    <t>OENG Nathan</t>
  </si>
  <si>
    <t>JIMENEZ-MOROZOVA Anna</t>
  </si>
  <si>
    <t>DE LA BROISE Emelyne</t>
  </si>
  <si>
    <t>BARTHELEMY Mia</t>
  </si>
  <si>
    <t>DUMAS Cerise</t>
  </si>
  <si>
    <t>CLASSEMENT SAISON</t>
  </si>
  <si>
    <t>Non classé</t>
  </si>
  <si>
    <r>
      <rPr>
        <sz val="14"/>
        <color rgb="FFC00000"/>
        <rFont val="Aptos Narrow (Corps)"/>
      </rPr>
      <t>Selon le règlement Jeune, disponible sur le site du comité (https://www.cd06-escrime.fr/),</t>
    </r>
    <r>
      <rPr>
        <b/>
        <sz val="14"/>
        <color rgb="FFC00000"/>
        <rFont val="Aptos Narrow (Corps)"/>
      </rPr>
      <t xml:space="preserve"> en cas d'égalité de points le plus grand nombre de participations prime si à nouveau égalité</t>
    </r>
    <r>
      <rPr>
        <sz val="14"/>
        <color rgb="FFC00000"/>
        <rFont val="Aptos Narrow (Corps)"/>
      </rPr>
      <t>,</t>
    </r>
    <r>
      <rPr>
        <b/>
        <sz val="14"/>
        <color rgb="FFC00000"/>
        <rFont val="Aptos Narrow (Corps)"/>
      </rPr>
      <t xml:space="preserve"> le classement se fait sur le résultat de la finale. 
Moins de 2 compétitions, il n'y a pas de classement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</si>
</sst>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color theme="1"/>
      <name val="Helvetica"/>
      <family val="2"/>
    </font>
    <font>
      <sz val="12"/>
      <color rgb="FF1E1E1E"/>
      <name val="Arial"/>
      <family val="2"/>
    </font>
    <font>
      <sz val="14"/>
      <color rgb="FFFF0000"/>
      <name val="Aptos Narrow"/>
      <family val="2"/>
      <scheme val="minor"/>
    </font>
    <font>
      <sz val="14"/>
      <color rgb="FF1E1E1E"/>
      <name val="Arial"/>
      <family val="2"/>
    </font>
    <font>
      <sz val="14"/>
      <color theme="1"/>
      <name val="Arial"/>
      <family val="2"/>
    </font>
    <font>
      <b/>
      <sz val="12"/>
      <color theme="1"/>
      <name val="Aptos Narrow"/>
      <family val="2"/>
      <scheme val="minor"/>
    </font>
    <font>
      <b/>
      <sz val="18"/>
      <color theme="1"/>
      <name val="Aptos Narrow (Corps)"/>
    </font>
    <font>
      <sz val="8"/>
      <name val="Aptos Narrow"/>
      <family val="2"/>
      <scheme val="minor"/>
    </font>
    <font>
      <b/>
      <sz val="16"/>
      <color rgb="FFFF0000"/>
      <name val="Aptos Narrow"/>
      <scheme val="minor"/>
    </font>
    <font>
      <b/>
      <sz val="18"/>
      <color rgb="FFFF0000"/>
      <name val="Aptos Narrow"/>
      <scheme val="minor"/>
    </font>
    <font>
      <b/>
      <sz val="12"/>
      <color theme="1"/>
      <name val="Aptos Narrow"/>
      <scheme val="minor"/>
    </font>
    <font>
      <b/>
      <sz val="12"/>
      <color rgb="FFFF0000"/>
      <name val="Aptos Narrow (Corps)"/>
    </font>
    <font>
      <b/>
      <sz val="14"/>
      <color rgb="FFC00000"/>
      <name val="Aptos Narrow (Corps)"/>
    </font>
    <font>
      <sz val="14"/>
      <color rgb="FFC00000"/>
      <name val="Aptos Narrow (Corps)"/>
    </font>
    <font>
      <sz val="14"/>
      <color rgb="FFC00000"/>
      <name val="Aptos Narrow"/>
      <family val="2"/>
      <scheme val="minor"/>
    </font>
    <font>
      <b/>
      <sz val="14"/>
      <color rgb="FF0070C0"/>
      <name val="Helvetica"/>
      <family val="2"/>
    </font>
    <font>
      <b/>
      <sz val="14"/>
      <color rgb="FFFF0000"/>
      <name val="Helvetica"/>
      <family val="2"/>
    </font>
    <font>
      <b/>
      <i/>
      <sz val="14"/>
      <color rgb="FF0070C0"/>
      <name val="Helvetica"/>
      <family val="2"/>
    </font>
  </fonts>
  <fills count="10">
    <fill>
      <patternFill patternType="none"/>
    </fill>
    <fill>
      <patternFill patternType="gray125"/>
    </fill>
    <fill>
      <patternFill patternType="solid">
        <fgColor rgb="FFFF8AD8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6D6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quotePrefix="1" applyFont="1"/>
    <xf numFmtId="0" fontId="4" fillId="0" borderId="0" xfId="0" applyFont="1" applyAlignment="1">
      <alignment vertical="center"/>
    </xf>
    <xf numFmtId="0" fontId="5" fillId="0" borderId="0" xfId="0" applyFont="1"/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3" borderId="0" xfId="0" applyFont="1" applyFill="1"/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0" fontId="11" fillId="0" borderId="0" xfId="0" applyFont="1"/>
    <xf numFmtId="0" fontId="12" fillId="0" borderId="0" xfId="0" applyFont="1"/>
    <xf numFmtId="0" fontId="14" fillId="0" borderId="0" xfId="0" applyFont="1" applyAlignment="1">
      <alignment horizontal="right"/>
    </xf>
    <xf numFmtId="0" fontId="18" fillId="0" borderId="0" xfId="0" applyFont="1"/>
    <xf numFmtId="0" fontId="3" fillId="0" borderId="0" xfId="0" applyFont="1" applyAlignment="1">
      <alignment horizontal="left"/>
    </xf>
    <xf numFmtId="0" fontId="1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9" fillId="0" borderId="0" xfId="0" applyFont="1"/>
    <xf numFmtId="0" fontId="20" fillId="0" borderId="0" xfId="0" applyFont="1"/>
    <xf numFmtId="0" fontId="9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13" fillId="8" borderId="0" xfId="0" applyFont="1" applyFill="1" applyAlignment="1">
      <alignment horizontal="center" wrapText="1"/>
    </xf>
    <xf numFmtId="0" fontId="15" fillId="9" borderId="0" xfId="0" applyFont="1" applyFill="1" applyAlignment="1">
      <alignment horizontal="center" wrapText="1"/>
    </xf>
    <xf numFmtId="0" fontId="17" fillId="9" borderId="0" xfId="0" applyFont="1" applyFill="1" applyAlignment="1">
      <alignment horizontal="center" wrapText="1"/>
    </xf>
    <xf numFmtId="0" fontId="9" fillId="7" borderId="1" xfId="0" applyFont="1" applyFill="1" applyBorder="1" applyAlignment="1">
      <alignment horizontal="center"/>
    </xf>
    <xf numFmtId="0" fontId="8" fillId="7" borderId="2" xfId="0" applyFont="1" applyFill="1" applyBorder="1" applyAlignment="1">
      <alignment horizontal="center"/>
    </xf>
    <xf numFmtId="0" fontId="8" fillId="7" borderId="3" xfId="0" applyFont="1" applyFill="1" applyBorder="1" applyAlignment="1">
      <alignment horizontal="center"/>
    </xf>
  </cellXfs>
  <cellStyles count="1">
    <cellStyle name="Normal" xfId="0" builtinId="0"/>
  </cellStyles>
  <dxfs count="1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b/>
        <strike val="0"/>
        <outline val="0"/>
        <shadow val="0"/>
        <u val="none"/>
        <vertAlign val="baseline"/>
        <sz val="14"/>
        <color rgb="FF0070C0"/>
        <name val="Helvetic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b/>
        <strike val="0"/>
        <outline val="0"/>
        <shadow val="0"/>
        <u val="none"/>
        <vertAlign val="baseline"/>
        <sz val="14"/>
        <color rgb="FF0070C0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Helvetica"/>
        <family val="2"/>
        <scheme val="none"/>
      </font>
      <alignment horizontal="left" vertical="bottom" textRotation="0" wrapText="0" relativeIndent="-1" justifyLastLine="0" shrinkToFit="0" readingOrder="0"/>
    </dxf>
    <dxf>
      <font>
        <strike val="0"/>
        <outline val="0"/>
        <shadow val="0"/>
        <u val="none"/>
        <vertAlign val="baseline"/>
        <sz val="14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rgb="FFFF0000"/>
        </patternFill>
      </fill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b/>
        <strike val="0"/>
        <outline val="0"/>
        <shadow val="0"/>
        <u val="none"/>
        <vertAlign val="baseline"/>
        <sz val="14"/>
        <color rgb="FF0070C0"/>
        <name val="Helvetic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b/>
        <strike val="0"/>
        <outline val="0"/>
        <shadow val="0"/>
        <u val="none"/>
        <vertAlign val="baseline"/>
        <sz val="14"/>
        <color rgb="FF0070C0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rgb="FFFF0000"/>
        </patternFill>
      </fill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b/>
        <strike val="0"/>
        <outline val="0"/>
        <shadow val="0"/>
        <u val="none"/>
        <vertAlign val="baseline"/>
        <sz val="14"/>
        <color rgb="FF0070C0"/>
        <name val="Helvetic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b/>
        <strike val="0"/>
        <outline val="0"/>
        <shadow val="0"/>
        <u val="none"/>
        <vertAlign val="baseline"/>
        <sz val="14"/>
        <color rgb="FF0070C0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rgb="FFFF0000"/>
        </patternFill>
      </fill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b/>
        <strike val="0"/>
        <outline val="0"/>
        <shadow val="0"/>
        <u val="none"/>
        <vertAlign val="baseline"/>
        <sz val="14"/>
        <color rgb="FF0070C0"/>
        <name val="Helvetic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b/>
        <strike val="0"/>
        <outline val="0"/>
        <shadow val="0"/>
        <u val="none"/>
        <vertAlign val="baseline"/>
        <sz val="14"/>
        <color rgb="FF0070C0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rgb="FFFF0000"/>
        </patternFill>
      </fill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b/>
        <strike val="0"/>
        <outline val="0"/>
        <shadow val="0"/>
        <u val="none"/>
        <vertAlign val="baseline"/>
        <sz val="14"/>
        <color rgb="FF0070C0"/>
        <name val="Helvetic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b/>
        <strike val="0"/>
        <outline val="0"/>
        <shadow val="0"/>
        <u val="none"/>
        <vertAlign val="baseline"/>
        <sz val="14"/>
        <color rgb="FF0070C0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rgb="FFFF0000"/>
        </patternFill>
      </fill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b/>
        <strike val="0"/>
        <outline val="0"/>
        <shadow val="0"/>
        <u val="none"/>
        <vertAlign val="baseline"/>
        <sz val="14"/>
        <color rgb="FF0070C0"/>
        <name val="Helvetic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b/>
        <strike val="0"/>
        <outline val="0"/>
        <shadow val="0"/>
        <u val="none"/>
        <vertAlign val="baseline"/>
        <sz val="14"/>
        <color rgb="FF0070C0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rgb="FFFF0000"/>
        </patternFill>
      </fill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b/>
        <strike val="0"/>
        <outline val="0"/>
        <shadow val="0"/>
        <u val="none"/>
        <vertAlign val="baseline"/>
        <sz val="14"/>
        <color rgb="FF0070C0"/>
        <name val="Helvetic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b/>
        <strike val="0"/>
        <outline val="0"/>
        <shadow val="0"/>
        <u val="none"/>
        <vertAlign val="baseline"/>
        <sz val="14"/>
        <color rgb="FF0070C0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rgb="FFFF0000"/>
        </patternFill>
      </fill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b/>
        <strike val="0"/>
        <outline val="0"/>
        <shadow val="0"/>
        <u val="none"/>
        <vertAlign val="baseline"/>
        <sz val="14"/>
        <color rgb="FF0070C0"/>
        <name val="Helvetic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b/>
        <strike val="0"/>
        <outline val="0"/>
        <shadow val="0"/>
        <u val="none"/>
        <vertAlign val="baseline"/>
        <sz val="14"/>
        <color rgb="FF0070C0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</dxfs>
  <tableStyles count="0" defaultTableStyle="TableStyleMedium2" defaultPivotStyle="PivotStyleLight16"/>
  <colors>
    <mruColors>
      <color rgb="FF76D6FF"/>
      <color rgb="FFFF8A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7406279-8B1A-164D-B3E7-89A696A6C546}" name="Tableau356" displayName="Tableau356" ref="D4:P27" totalsRowShown="0" headerRowDxfId="115">
  <autoFilter ref="D4:P27" xr:uid="{72F1E945-E096-A941-8515-C75F6003D362}"/>
  <sortState xmlns:xlrd2="http://schemas.microsoft.com/office/spreadsheetml/2017/richdata2" ref="D5:P27">
    <sortCondition descending="1" ref="O4:O27"/>
  </sortState>
  <tableColumns count="13">
    <tableColumn id="1" xr3:uid="{87913734-BF03-8B44-A2B1-A2D01D4921CA}" name="NOM" dataDxfId="114"/>
    <tableColumn id="2" xr3:uid="{98ED0E2C-7315-354E-AE16-61105ACEAE19}" name="CLUB"/>
    <tableColumn id="3" xr3:uid="{6C13ECE0-7F1E-9A47-ACEC-E82B17EE71AE}" name="Place 1ere D" dataDxfId="113"/>
    <tableColumn id="4" xr3:uid="{14DEF791-7E62-4E4D-8564-A2553FAEA832}" name="Points 1ere D" dataDxfId="112">
      <calculatedColumnFormula array="1">_xlfn.SWITCH(F5,1,99,2,89,3,79,5,69,6,67,7,65,8,63,9,53,10,52,11,51,12,50,13,49,14,48,15,47,16,46,17,40,18,39.5,19,39,20,38.5,21,38,22,37.5,23,37,24,36.5,25,36,26,35.5,27,35,28,34.5,29,34,30,33.5,31,33,0)</calculatedColumnFormula>
    </tableColumn>
    <tableColumn id="5" xr3:uid="{E37E6602-7F7B-1543-9567-FD1980A5C8FC}" name="Place 2ème D" dataDxfId="111"/>
    <tableColumn id="6" xr3:uid="{B68AC4DC-6C4E-A540-AE51-4C36FB7D0E7B}" name="Points 2eme D" dataDxfId="110">
      <calculatedColumnFormula array="1">_xlfn.SWITCH(H5,1,99,2,89,3,79,5,69,6,67,7,65,8,63,9,53,10,52,11,51,12,50,13,49,14,48,15,47,16,46,17,40,18,39.5,19,39,20,38.5,21,38,22,37.5,23,37,24,36.5,25,36,26,35.5,27,35,28,34.5,29,34,30,33.5,31,33,0)</calculatedColumnFormula>
    </tableColumn>
    <tableColumn id="7" xr3:uid="{AC7DA9B0-58FE-3346-A6A0-A95E68235ED7}" name="Place 3eme D " dataDxfId="109"/>
    <tableColumn id="8" xr3:uid="{593561A1-AB52-5044-A1B6-2ED4A0519C54}" name="Points 3eme D" dataDxfId="108">
      <calculatedColumnFormula array="1">_xlfn.SWITCH(J5,1,99,2,89,3,79,5,69,6,67,7,65,8,63,9,53,10,52,11,51,12,50,13,49,14,48,15,47,16,46,17,40,18,39.5,19,39,20,38.5,21,38,22,37.5,23,37,24,36.5,25,36,26,35.5,27,35,28,34.5,29,34,30,33.5,31,33,0)</calculatedColumnFormula>
    </tableColumn>
    <tableColumn id="9" xr3:uid="{80FE40E6-9F05-5B45-B118-04E4EBE5B039}" name="Place 4eme D" dataDxfId="107"/>
    <tableColumn id="10" xr3:uid="{FB6A0F30-B2B6-C746-9F4E-03BEFD90E2F6}" name="Points 4eme D" dataDxfId="106">
      <calculatedColumnFormula array="1">_xlfn.SWITCH(L5,1,99,2,89,3,79,5,69,6,67,7,65,8,63,9,53,10,52,11,51,12,50,13,49,14,48,15,47,16,46,17,40,18,39.5,19,39,20,38.5,21,38,22,37.5,23,37,24,36.5,25,36,26,35.5,27,35,28,34.5,29,34,30,33.5,31,33,0)</calculatedColumnFormula>
    </tableColumn>
    <tableColumn id="11" xr3:uid="{110E82F1-B202-B848-8DF2-9EFCB3F957A5}" name="Participation" dataDxfId="105">
      <calculatedColumnFormula>IF(P5=1,1,IF(P5=2,COUNTIF(F5:I5,"&gt; 0")/2,IF(P5=3,COUNTIF(F5:K5,"&gt; 0")/2,IF(P5=4,COUNTIF(F5:M5,"&gt; 0")/2,0))))</calculatedColumnFormula>
    </tableColumn>
    <tableColumn id="12" xr3:uid="{6F22C473-EA1A-D84C-BC24-50D749EA5AF8}" name="Score Final" dataDxfId="11">
      <calculatedColumnFormula>IF(N5&lt;(P5-2),0,IF(P5=1,G5,IF(P5=2,LARGE(G5:I5,1),IF(P5=3,SUM(LARGE(G5:K5,1),LARGE(G5:K5,2)),IF(AND(P5=4,N5&gt;2),SUM(LARGE(G5:M5,1),LARGE(G5:M5,2),LARGE(G5:M5,3)),IF(AND(P5=4,N5=2),SUM(LARGE(G5:M5,1),LARGE(G5:M5,2),0)))))))</calculatedColumnFormula>
    </tableColumn>
    <tableColumn id="13" xr3:uid="{B04A3D8F-B4BA-2E4E-B6F4-1B4133F397EA}" name="nombre de compétitions" dataDxfId="104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1BA3451-44F4-514B-8588-E6EDD529EA69}" name="Tableau3567" displayName="Tableau3567" ref="D4:P45" totalsRowShown="0" headerRowDxfId="103">
  <autoFilter ref="D4:P45" xr:uid="{72F1E945-E096-A941-8515-C75F6003D362}"/>
  <sortState xmlns:xlrd2="http://schemas.microsoft.com/office/spreadsheetml/2017/richdata2" ref="D5:P45">
    <sortCondition descending="1" ref="O4:O45"/>
  </sortState>
  <tableColumns count="13">
    <tableColumn id="1" xr3:uid="{1C61D37A-E85E-BB42-905D-2447DD3A545A}" name="NOM" dataDxfId="102"/>
    <tableColumn id="2" xr3:uid="{057BF6B3-19E0-DC43-8BC1-E3DA1E1B98BC}" name="CLUB"/>
    <tableColumn id="3" xr3:uid="{03230ACA-511D-2641-88DD-653212619870}" name="PLACE 1ere D" dataDxfId="101"/>
    <tableColumn id="4" xr3:uid="{A90D169C-2C12-0B4D-AE65-D0FDE3043047}" name="Points 1ere D" dataDxfId="100">
      <calculatedColumnFormula array="1">_xlfn.SWITCH(F5,1,99,2,89,3,79,5,69,6,67,7,65,8,63,9,53,10,52,11,51,12,50,13,49,14,48,15,47,16,46,17,40,18,39.5,19,39,20,38.5,21,38,22,37.5,23,37,24,36.5,25,36,26,35.5,27,35,28,34.5,29,34,30,33.5,31,33,0)</calculatedColumnFormula>
    </tableColumn>
    <tableColumn id="5" xr3:uid="{545B4D36-1284-9942-8BC9-33107D31530A}" name="Place 2ème D" dataDxfId="99"/>
    <tableColumn id="6" xr3:uid="{955B9287-104F-B443-95A0-93B683ECB5C4}" name="Points 2eme D" dataDxfId="98">
      <calculatedColumnFormula array="1">_xlfn.SWITCH(H5,1,99,2,89,3,79,5,69,6,67,7,65,8,63,9,53,10,52,11,51,12,50,13,49,14,48,15,47,16,46,17,40,18,39.5,19,39,20,38.5,21,38,22,37.5,23,37,24,36.5,25,36,26,35.5,27,35,28,34.5,29,34,30,33.5,31,33,0)</calculatedColumnFormula>
    </tableColumn>
    <tableColumn id="7" xr3:uid="{80E8992F-7177-904A-85BF-F78B8E485C11}" name="Place 3eme D " dataDxfId="97"/>
    <tableColumn id="8" xr3:uid="{14F5F98D-3EE5-7F4D-A5B3-A50419726CA8}" name="Points 3eme D" dataDxfId="96">
      <calculatedColumnFormula array="1">_xlfn.SWITCH(J5,1,99,2,89,3,79,5,69,6,67,7,65,8,63,9,53,10,52,11,51,12,50,13,49,14,48,15,47,16,46,17,40,18,39.5,19,39,20,38.5,21,38,22,37.5,23,37,24,36.5,25,36,26,35.5,27,35,28,34.5,29,34,30,33.5,31,33,0)</calculatedColumnFormula>
    </tableColumn>
    <tableColumn id="9" xr3:uid="{42CDFAB4-C7B9-BB48-BAD4-5296901624C1}" name="Place 4eme D" dataDxfId="95"/>
    <tableColumn id="10" xr3:uid="{03B7B532-1CE6-DB40-BB66-B334F78E9481}" name="Points 4eme D" dataDxfId="94">
      <calculatedColumnFormula array="1">_xlfn.SWITCH(L5,1,99,2,89,3,79,5,69,6,67,7,65,8,63,9,53,10,52,11,51,12,50,13,49,14,48,15,47,16,46,17,40,18,39.5,19,39,20,38.5,21,38,22,37.5,23,37,24,36.5,25,36,26,35.5,27,35,28,34.5,29,34,30,33.5,31,33,0)</calculatedColumnFormula>
    </tableColumn>
    <tableColumn id="11" xr3:uid="{F568B967-8FA4-CD48-975A-5E053E79BB44}" name="Participation" dataDxfId="93">
      <calculatedColumnFormula>IF(P5=1,1,IF(P5=2,COUNTIF(F5:I5,"&gt; 0")/2,IF(P5=3,COUNTIF(F5:K5,"&gt; 0")/2,IF(P5=4,COUNTIF(F5:M5,"&gt; 0")/2,0))))</calculatedColumnFormula>
    </tableColumn>
    <tableColumn id="12" xr3:uid="{8F27CCF1-F1DB-6340-8FFD-47557E9DD66A}" name="Score Final" dataDxfId="12">
      <calculatedColumnFormula>IF(N5&lt;(P5-2),0,IF(P5=1,G5,IF(P5=2,LARGE(G5:I5,1),IF(P5=3,SUM(LARGE(G5:K5,1),LARGE(G5:K5,2)),IF(AND(P5=4,N5&gt;2),SUM(LARGE(G5:M5,1),LARGE(G5:M5,2),LARGE(G5:M5,3)),IF(AND(P5=4,N5=2),SUM(LARGE(G5:M5,1),LARGE(G5:M5,2),0)))))))</calculatedColumnFormula>
    </tableColumn>
    <tableColumn id="13" xr3:uid="{51A9BD76-8619-6C46-A66C-0E24D341878A}" name="nombre de compétitions" dataDxfId="92"/>
  </tableColumns>
  <tableStyleInfo name="TableStyleMedium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6EDE0CC-5327-6143-B105-C6D8C3EF9BCD}" name="Tableau35" displayName="Tableau35" ref="D4:P28" totalsRowShown="0" headerRowDxfId="91">
  <autoFilter ref="D4:P28" xr:uid="{72F1E945-E096-A941-8515-C75F6003D362}"/>
  <sortState xmlns:xlrd2="http://schemas.microsoft.com/office/spreadsheetml/2017/richdata2" ref="D5:P28">
    <sortCondition descending="1" ref="O4:O28"/>
  </sortState>
  <tableColumns count="13">
    <tableColumn id="1" xr3:uid="{DB93DB47-3883-804F-BC46-FAF0BB901469}" name="NOM" dataDxfId="90"/>
    <tableColumn id="2" xr3:uid="{B941E022-6715-0646-9F26-655D6F22855C}" name="CLUB"/>
    <tableColumn id="3" xr3:uid="{9A62A0D7-8C16-C14D-9C6F-4DACE4AC565C}" name="PLACE 1ere D" dataDxfId="89"/>
    <tableColumn id="4" xr3:uid="{339D5235-9D9A-7340-A19E-0860B348F3C5}" name="Points 1ere D" dataDxfId="88">
      <calculatedColumnFormula array="1">_xlfn.SWITCH(F5,1,99,2,89,3,79,5,69,6,67,7,65,8,63,9,53,10,52,11,51,12,50,13,49,14,48,15,47,16,46,17,40,18,39.5,19,39,20,38.5,21,38,22,37.5,23,37,24,36.5,25,36,26,35.5,27,35,28,34.5,29,34,30,33.5,31,33,0)</calculatedColumnFormula>
    </tableColumn>
    <tableColumn id="5" xr3:uid="{B9C7E0A5-C0BE-0747-89A7-2AE1EF6957DA}" name="Place 2ème D" dataDxfId="87"/>
    <tableColumn id="6" xr3:uid="{640D2310-0C7D-854A-B417-BF55AEBF95E6}" name="Points 2eme D" dataDxfId="86">
      <calculatedColumnFormula array="1">_xlfn.SWITCH(H5,1,99,2,89,3,79,5,69,6,67,7,65,8,63,9,53,10,52,11,51,12,50,13,49,14,48,15,47,16,46,17,40,18,39.5,19,39,20,38.5,21,38,22,37.5,23,37,24,36.5,25,36,26,35.5,27,35,28,34.5,29,34,30,33.5,31,33,0)</calculatedColumnFormula>
    </tableColumn>
    <tableColumn id="7" xr3:uid="{C6BA350D-22C9-2F47-A487-48A7083B9F21}" name="Place 3eme D " dataDxfId="85"/>
    <tableColumn id="8" xr3:uid="{840A5831-3C4E-E143-A719-A9E1D9E725C4}" name="Points 3eme D" dataDxfId="84">
      <calculatedColumnFormula array="1">_xlfn.SWITCH(J5,1,99,2,89,3,79,5,69,6,67,7,65,8,63,9,53,10,52,11,51,12,50,13,49,14,48,15,47,16,46,17,40,18,39.5,19,39,20,38.5,21,38,22,37.5,23,37,24,36.5,25,36,26,35.5,27,35,28,34.5,29,34,30,33.5,31,33,0)</calculatedColumnFormula>
    </tableColumn>
    <tableColumn id="9" xr3:uid="{7898EEF7-2CEF-A64D-B6FC-AC2DD83F4523}" name="Place 4eme D" dataDxfId="83"/>
    <tableColumn id="10" xr3:uid="{64427889-AB2B-2D4C-9C25-EDB7AC64C8BA}" name="Points 4eme D" dataDxfId="82">
      <calculatedColumnFormula array="1">_xlfn.SWITCH(L5,1,99,2,89,3,79,5,69,6,67,7,65,8,63,9,53,10,52,11,51,12,50,13,49,14,48,15,47,16,46,17,40,18,39.5,19,39,20,38.5,21,38,22,37.5,23,37,24,36.5,25,36,26,35.5,27,35,28,34.5,29,34,30,33.5,31,33,0)</calculatedColumnFormula>
    </tableColumn>
    <tableColumn id="11" xr3:uid="{CF33100F-3150-AD48-BFF1-FCF5C3B71934}" name="Participation" dataDxfId="81">
      <calculatedColumnFormula>IF(P5=1,1,IF(P5=2,COUNTIF(F5:I5,"&gt; 0")/2,IF(P5=3,COUNTIF(F5:K5,"&gt; 0")/2,IF(P5=4,COUNTIF(F5:M5,"&gt; 0")/2,0))))</calculatedColumnFormula>
    </tableColumn>
    <tableColumn id="12" xr3:uid="{BF9A51F8-8125-0E49-9FBC-0DA2F03D02F2}" name="Score Final" dataDxfId="13">
      <calculatedColumnFormula>IF(N5&lt;(P5-2),0,IF(P5=1,G5,IF(P5=2,LARGE(G5:I5,1),IF(P5=3,SUM(LARGE(G5:K5,1),LARGE(G5:K5,2)),IF(AND(P5=4,N5&gt;2),SUM(LARGE(G5:M5,1),LARGE(G5:M5,2),LARGE(G5:M5,3)),IF(AND(P5=4,N5=2),SUM(LARGE(G5:M5,1),LARGE(G5:M5,2),0)))))))</calculatedColumnFormula>
    </tableColumn>
    <tableColumn id="13" xr3:uid="{BC311C97-D03A-7A47-951E-CE8F4126EB21}" name="nombre de compétitions" dataDxfId="80"/>
  </tableColumns>
  <tableStyleInfo name="TableStyleMedium1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2F1E945-E096-A941-8515-C75F6003D362}" name="Tableau3" displayName="Tableau3" ref="D4:P40" totalsRowShown="0" headerRowDxfId="79">
  <autoFilter ref="D4:P40" xr:uid="{72F1E945-E096-A941-8515-C75F6003D362}"/>
  <sortState xmlns:xlrd2="http://schemas.microsoft.com/office/spreadsheetml/2017/richdata2" ref="D5:P40">
    <sortCondition descending="1" ref="O4:O40"/>
  </sortState>
  <tableColumns count="13">
    <tableColumn id="1" xr3:uid="{5ADF5513-D32F-F848-BCF8-D92DC11970B0}" name="NOM" dataDxfId="78"/>
    <tableColumn id="2" xr3:uid="{F9AE87CD-8A14-D249-94AB-E243B0AADAE7}" name="CLUB"/>
    <tableColumn id="3" xr3:uid="{3C5AC36B-1E78-284E-BACF-46662C88E9F3}" name="PLACE 1ere D" dataDxfId="77"/>
    <tableColumn id="4" xr3:uid="{15091FD4-D07B-C841-80FC-F72911FB9C5C}" name="Points 1ere D" dataDxfId="76"/>
    <tableColumn id="5" xr3:uid="{35263BCA-0A20-7242-BE7B-DAB3721AFB43}" name="Place 2ème D" dataDxfId="75"/>
    <tableColumn id="6" xr3:uid="{8DE1577C-8FB8-CD46-AEBF-7D91A5F8E5F5}" name="Points 2eme D" dataDxfId="74">
      <calculatedColumnFormula array="1">_xlfn.SWITCH(H5,1,99,2,89,3,79,5,69,6,67,7,65,8,63,9,53,10,52,11,51,12,50,13,49,14,48,15,47,16,46,17,40,18,39.5,19,39,20,38.5,21,38,22,37.5,23,37,24,36.5,25,36,26,35.5,27,35,28,34.5,29,34,30,33.5,31,33,0)</calculatedColumnFormula>
    </tableColumn>
    <tableColumn id="7" xr3:uid="{4DDFE89E-2F4B-0043-80B9-5713EC6C5BE1}" name="Place 3eme D " dataDxfId="73"/>
    <tableColumn id="8" xr3:uid="{20D56027-1426-3E45-88CA-A630607DB0F5}" name="Points 3eme D" dataDxfId="72"/>
    <tableColumn id="9" xr3:uid="{53E214F7-4650-F741-99B5-258BFBA3563B}" name="Place 4eme D" dataDxfId="71"/>
    <tableColumn id="10" xr3:uid="{3BAD21BE-FA4A-5244-9F48-1AED9FC36B00}" name="Points 4eme D" dataDxfId="70">
      <calculatedColumnFormula array="1">_xlfn.SWITCH(F5,1,99,2,89,3,79,5,69,6,67,7,65,8,63,9,53,10,52,11,51,12,50,13,49,14,48,15,47,16,46,17,40,18,39.5,19,39,20,38.5,21,38,22,37.5,23,37,24,36.5,25,36,26,35.5,27,35,28,34.5,29,34,30,33.5,31,33,0)</calculatedColumnFormula>
    </tableColumn>
    <tableColumn id="11" xr3:uid="{49806B70-0166-0E41-8433-21285BC15E1F}" name="Participation" dataDxfId="69">
      <calculatedColumnFormula>COUNTIF(F5:K5,"= 0")</calculatedColumnFormula>
    </tableColumn>
    <tableColumn id="12" xr3:uid="{E5549771-5346-3349-AC4F-51E3C4842A04}" name="Score Final" dataDxfId="14">
      <calculatedColumnFormula>IF(N5&lt;(P5-2),0,IF(P5=1,G5,IF(P5=2,LARGE(G5:I5,1),IF(P5=3,SUM(LARGE(G5:K5,1),LARGE(G5:K5,2)),IF(AND(P5=4,N5&gt;2),SUM(LARGE(G5:M5,1),LARGE(G5:M5,2),LARGE(G5:M5,3)),IF(AND(P5=4,N5=2),SUM(LARGE(G5:M5,1),LARGE(G5:M5,2),0)))))))</calculatedColumnFormula>
    </tableColumn>
    <tableColumn id="13" xr3:uid="{DBAAC8E6-0BFE-A942-9225-0518EAB71C99}" name="nombre de compétitions" dataDxfId="68"/>
  </tableColumns>
  <tableStyleInfo name="TableStyleMedium16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4555326-49C5-424F-A4C2-F18037E44D6E}" name="Tableau38" displayName="Tableau38" ref="D4:P23" totalsRowShown="0" headerRowDxfId="67">
  <autoFilter ref="D4:P23" xr:uid="{72F1E945-E096-A941-8515-C75F6003D362}"/>
  <sortState xmlns:xlrd2="http://schemas.microsoft.com/office/spreadsheetml/2017/richdata2" ref="D5:P23">
    <sortCondition descending="1" ref="O4:O23"/>
  </sortState>
  <tableColumns count="13">
    <tableColumn id="1" xr3:uid="{A26611B6-B590-A148-BE56-C68FF20E1986}" name="NOM" dataDxfId="66"/>
    <tableColumn id="2" xr3:uid="{99B68F60-7ED0-7E4F-A993-65208E7AFFD0}" name="CLUB"/>
    <tableColumn id="3" xr3:uid="{2FED4441-3DB3-9248-A93D-0F8DD11445A3}" name="PLACE 1ere D" dataDxfId="65"/>
    <tableColumn id="4" xr3:uid="{B5A80917-5881-9E4B-90F7-99369958CBBD}" name="Points 1ere D" dataDxfId="64">
      <calculatedColumnFormula array="1">_xlfn.SWITCH(F5,1,99,2,89,3,79,5,69,6,67,7,65,8,63,9,53,10,52,11,51,12,50,13,49,14,48,15,47,16,46,17,40,18,39.5,19,39,20,38.5,21,38,22,37.5,23,37,24,36.5,25,36,26,35.5,27,35,28,34.5,29,34,30,33.5,31,33,0)</calculatedColumnFormula>
    </tableColumn>
    <tableColumn id="5" xr3:uid="{65114A3F-34DA-994C-B7C1-36A030A4E8D0}" name="Place 2ème D" dataDxfId="63"/>
    <tableColumn id="6" xr3:uid="{B6023A1F-A98A-584C-89D5-0CF5A1188FBC}" name="Points 2eme D" dataDxfId="62">
      <calculatedColumnFormula array="1">_xlfn.SWITCH(H5,1,99,2,89,3,79,5,69,6,67,7,65,8,63,9,53,10,52,11,51,12,50,13,49,14,48,15,47,16,46,17,40,18,39.5,19,39,20,38.5,21,38,22,37.5,23,37,24,36.5,25,36,26,35.5,27,35,28,34.5,29,34,30,33.5,31,33,0)</calculatedColumnFormula>
    </tableColumn>
    <tableColumn id="7" xr3:uid="{E80ADBAE-7494-464B-AFEA-01A2BB3B0C54}" name="Place 3eme D " dataDxfId="61"/>
    <tableColumn id="8" xr3:uid="{77A627A9-3E8A-D34A-8065-E3C57ACA9CE5}" name="Points 3eme D" dataDxfId="60">
      <calculatedColumnFormula array="1">_xlfn.SWITCH(J5,1,99,2,89,3,79,5,69,6,67,7,65,8,63,9,53,10,52,11,51,12,50,13,49,14,48,15,47,16,46,17,40,18,39.5,19,39,20,38.5,21,38,22,37.5,23,37,24,36.5,25,36,26,35.5,27,35,28,34.5,29,34,30,33.5,31,33,0)</calculatedColumnFormula>
    </tableColumn>
    <tableColumn id="9" xr3:uid="{093D10FF-DFEE-F545-B069-D8C903CB7A24}" name="Place 4eme D" dataDxfId="59"/>
    <tableColumn id="10" xr3:uid="{6ADC42C0-9A21-1049-9614-50DF74AEDE81}" name="Points 4eme D" dataDxfId="58">
      <calculatedColumnFormula array="1">_xlfn.SWITCH(L5,1,99,2,89,3,79,5,69,6,67,7,65,8,63,9,53,10,52,11,51,12,50,13,49,14,48,15,47,16,46,17,40,18,39.5,19,39,20,38.5,21,38,22,37.5,23,37,24,36.5,25,36,26,35.5,27,35,28,34.5,29,34,30,33.5,31,33,0)</calculatedColumnFormula>
    </tableColumn>
    <tableColumn id="11" xr3:uid="{6805F0C0-FFE8-A244-921E-0DD23E082C6D}" name="Participation" dataDxfId="57">
      <calculatedColumnFormula>IF(P5=1,1,IF(P5=2,COUNTIF(F5:I5,"&gt; 0")/2,IF(P5=3,COUNTIF(F5:K5,"&gt; 0")/2,IF(P5=4,COUNTIF(F5:M5,"&gt; 0")/2,0))))</calculatedColumnFormula>
    </tableColumn>
    <tableColumn id="12" xr3:uid="{69C6B345-16BD-FD4B-B03A-283DF1D26805}" name="Score Final" dataDxfId="15">
      <calculatedColumnFormula>IF(N5&lt;(P5-2),0,IF(P5=1,G5,IF(P5=2,LARGE(G5:I5,1),IF(P5=3,SUM(LARGE(G5:K5,1),LARGE(G5:K5,2)),IF(AND(P5=4,N5&gt;2),SUM(LARGE(G5:M5,1),LARGE(G5:M5,2),LARGE(G5:M5,3)),IF(AND(P5=4,N5=2),SUM(LARGE(G5:M5,1),LARGE(G5:M5,2),0)))))))</calculatedColumnFormula>
    </tableColumn>
    <tableColumn id="13" xr3:uid="{1F1833B5-7678-A140-8955-575F795EC7CD}" name="nombre de compétitions" dataDxfId="56"/>
  </tableColumns>
  <tableStyleInfo name="TableStyleMedium16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3CE9375-DA96-0946-AC29-16CCA9B790B3}" name="Tableau389" displayName="Tableau389" ref="D4:P33" totalsRowShown="0" headerRowDxfId="55">
  <autoFilter ref="D4:P33" xr:uid="{72F1E945-E096-A941-8515-C75F6003D362}"/>
  <sortState xmlns:xlrd2="http://schemas.microsoft.com/office/spreadsheetml/2017/richdata2" ref="D5:P33">
    <sortCondition descending="1" ref="O4:O33"/>
  </sortState>
  <tableColumns count="13">
    <tableColumn id="1" xr3:uid="{897E50FA-13BD-704D-97ED-00B564A2AD69}" name="NOM" dataDxfId="54"/>
    <tableColumn id="2" xr3:uid="{F69A2557-899A-9548-9DB9-10EF50428E4A}" name="CLUB"/>
    <tableColumn id="3" xr3:uid="{023808BC-12D1-8449-BC23-EFAE40B0EFB1}" name="PLACE 1ere D" dataDxfId="53"/>
    <tableColumn id="4" xr3:uid="{D2B24FEE-EB15-9C4A-8681-787671313701}" name="Points 1ere D" dataDxfId="52">
      <calculatedColumnFormula array="1">_xlfn.SWITCH(F5,1,99,2,89,3,79,5,69,6,67,7,65,8,63,9,53,10,52,11,51,12,50,13,49,14,48,15,47,16,46,17,40,18,39.5,19,39,20,38.5,21,38,22,37.5,23,37,24,36.5,25,36,26,35.5,27,35,28,34.5,29,34,30,33.5,31,33,0)</calculatedColumnFormula>
    </tableColumn>
    <tableColumn id="5" xr3:uid="{85A0C92E-1540-8E4A-8CEE-14B0EC30B5BC}" name="Place 2ème D" dataDxfId="51"/>
    <tableColumn id="6" xr3:uid="{0B4B0499-11B5-B046-AEA8-CF87F6A5ACCE}" name="Points 2eme D" dataDxfId="50">
      <calculatedColumnFormula array="1">_xlfn.SWITCH(H5,1,99,2,89,3,79,5,69,6,67,7,65,8,63,9,53,10,52,11,51,12,50,13,49,14,48,15,47,16,46,17,40,18,39.5,19,39,20,38.5,21,38,22,37.5,23,37,24,36.5,25,36,26,35.5,27,35,28,34.5,29,34,30,33.5,31,33,0)</calculatedColumnFormula>
    </tableColumn>
    <tableColumn id="7" xr3:uid="{AE341856-F45D-CD4D-A3FC-08E25C1EBA81}" name="Place 3eme D " dataDxfId="49"/>
    <tableColumn id="8" xr3:uid="{A0D1DD60-9C2C-EA4A-8132-B3CC9F36C724}" name="Points 3eme D" dataDxfId="48">
      <calculatedColumnFormula array="1">_xlfn.SWITCH(J5,1,99,2,89,3,79,5,69,6,67,7,65,8,63,9,53,10,52,11,51,12,50,13,49,14,48,15,47,16,46,17,40,18,39.5,19,39,20,38.5,21,38,22,37.5,23,37,24,36.5,25,36,26,35.5,27,35,28,34.5,29,34,30,33.5,31,33,0)</calculatedColumnFormula>
    </tableColumn>
    <tableColumn id="9" xr3:uid="{ED29BEED-CD0B-2C48-B2BF-F6DB89A6E148}" name="Place 4eme D" dataDxfId="47"/>
    <tableColumn id="10" xr3:uid="{72422968-FCE1-AC4D-86AD-A22E7D2EA3C5}" name="Points 4eme D" dataDxfId="46">
      <calculatedColumnFormula array="1">_xlfn.SWITCH(L5,1,99,2,89,3,79,5,69,6,67,7,65,8,63,9,53,10,52,11,51,12,50,13,49,14,48,15,47,16,46,17,40,18,39.5,19,39,20,38.5,21,38,22,37.5,23,37,24,36.5,25,36,26,35.5,27,35,28,34.5,29,34,30,33.5,31,33,0)</calculatedColumnFormula>
    </tableColumn>
    <tableColumn id="11" xr3:uid="{31FFF082-C370-064A-8BA6-BEFEB0C12A37}" name="Participation" dataDxfId="45">
      <calculatedColumnFormula>IF(P5=1,1,IF(P5=2,COUNTIF(F5:I5,"&gt; 0")/2,IF(P5=3,COUNTIF(F5:K5,"&gt; 0")/2,IF(P5=4,COUNTIF(F5:M5,"&gt; 0")/2,0))))</calculatedColumnFormula>
    </tableColumn>
    <tableColumn id="12" xr3:uid="{40136E49-0C87-1946-B7C3-62EF51377786}" name="Score Final" dataDxfId="10">
      <calculatedColumnFormula>IF(N5&lt;(P5-2),0,IF(P5=1,G5,IF(P5=2,LARGE(G5:I5,1),IF(P5=3,SUM(LARGE(G5:K5,1),LARGE(G5:K5,2)),IF(AND(P5=4,N5&gt;2),SUM(LARGE(G5:M5,1),LARGE(G5:M5,2),LARGE(G5:M5,3)),IF(AND(P5=4,N5=2),SUM(LARGE(G5:M5,1),LARGE(G5:M5,2),0)))))))</calculatedColumnFormula>
    </tableColumn>
    <tableColumn id="13" xr3:uid="{5777E5F8-CD07-0149-8826-D66DA1050679}" name="nombre de compétitions" dataDxfId="44"/>
  </tableColumns>
  <tableStyleInfo name="TableStyleMedium16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57EA0A2D-05A4-F642-BD65-A9D586D17C04}" name="Tableau38910" displayName="Tableau38910" ref="D4:P21" totalsRowShown="0" headerRowDxfId="43" dataDxfId="42">
  <autoFilter ref="D4:P21" xr:uid="{72F1E945-E096-A941-8515-C75F6003D362}"/>
  <sortState xmlns:xlrd2="http://schemas.microsoft.com/office/spreadsheetml/2017/richdata2" ref="D5:P21">
    <sortCondition descending="1" ref="O4:O21"/>
  </sortState>
  <tableColumns count="13">
    <tableColumn id="1" xr3:uid="{F3A50D91-16E4-D949-B779-D46FAD71DC0D}" name="NOM" dataDxfId="41"/>
    <tableColumn id="2" xr3:uid="{5E266215-211D-3C40-A57C-1749D9C9E6B5}" name="CLUB" dataDxfId="40"/>
    <tableColumn id="3" xr3:uid="{F7640BC6-EA15-0041-B21A-60BBB329A383}" name="PLACE 1ere D" dataDxfId="39"/>
    <tableColumn id="4" xr3:uid="{378BAD67-76A5-8E4F-A1DA-D78E86165A70}" name="Points 1ere D" dataDxfId="38">
      <calculatedColumnFormula array="1">_xlfn.SWITCH(F5,1,99,2,89,3,79,5,69,6,67,7,65,8,63,9,53,10,52,11,51,12,50,13,49,14,48,15,47,16,46,17,40,18,39.5,19,39,20,38.5,21,38,22,37.5,23,37,24,36.5,25,36,26,35.5,27,35,28,34.5,29,34,30,33.5,31,33,0)</calculatedColumnFormula>
    </tableColumn>
    <tableColumn id="5" xr3:uid="{BF9CD784-8113-9240-AD49-6E217565BAC7}" name="Place 2ème D" dataDxfId="37"/>
    <tableColumn id="6" xr3:uid="{07D1F7B7-5ED0-6A4B-87FF-4A4E2C4B2106}" name="Points 2eme D" dataDxfId="36">
      <calculatedColumnFormula array="1">_xlfn.SWITCH(H5,1,99,2,89,3,79,5,69,6,67,7,65,8,63,9,53,10,52,11,51,12,50,13,49,14,48,15,47,16,46,17,40,18,39.5,19,39,20,38.5,21,38,22,37.5,23,37,24,36.5,25,36,26,35.5,27,35,28,34.5,29,34,30,33.5,31,33,0)</calculatedColumnFormula>
    </tableColumn>
    <tableColumn id="7" xr3:uid="{85C832C4-DD6D-5B41-870E-9B9B23AD3D61}" name="Place 3eme D " dataDxfId="35"/>
    <tableColumn id="8" xr3:uid="{F5B8A6BA-EFEA-9C4C-8535-CB3336363B54}" name="Points 3eme D" dataDxfId="34">
      <calculatedColumnFormula array="1">_xlfn.SWITCH(J5,1,99,2,89,3,79,5,69,6,67,7,65,8,63,9,53,10,52,11,51,12,50,13,49,14,48,15,47,16,46,17,40,18,39.5,19,39,20,38.5,21,38,22,37.5,23,37,24,36.5,25,36,26,35.5,27,35,28,34.5,29,34,30,33.5,31,33,0)</calculatedColumnFormula>
    </tableColumn>
    <tableColumn id="9" xr3:uid="{4826F03C-1273-9B4B-81EC-97D76E1DA4CA}" name="Place 4eme D" dataDxfId="33"/>
    <tableColumn id="10" xr3:uid="{83D7C5FA-24C3-7744-85B4-251BFB0FA669}" name="Points 4eme D" dataDxfId="32">
      <calculatedColumnFormula array="1">_xlfn.SWITCH(L5,1,99,2,89,3,79,5,69,6,67,7,65,8,63,9,53,10,52,11,51,12,50,13,49,14,48,15,47,16,46,17,40,18,39.5,19,39,20,38.5,21,38,22,37.5,23,37,24,36.5,25,36,26,35.5,27,35,28,34.5,29,34,30,33.5,31,33,0)</calculatedColumnFormula>
    </tableColumn>
    <tableColumn id="11" xr3:uid="{78E0C596-3B76-F740-8BD4-C8BEE847EF8C}" name="Participation" dataDxfId="31">
      <calculatedColumnFormula>IF(P5=1,1,IF(P5=2,COUNTIF(F5:I5,"&gt; 0")/2,IF(P5=3,COUNTIF(F5:K5,"&gt; 0")/2,IF(P5=4,COUNTIF(F5:M5,"&gt; 0")/2,0))))</calculatedColumnFormula>
    </tableColumn>
    <tableColumn id="12" xr3:uid="{D06B2525-E6FB-8042-9285-202F83408A93}" name="Score Final" dataDxfId="3">
      <calculatedColumnFormula>IF(N5&lt;(P5-2),0,IF(P5=1,G5,IF(P5=2,LARGE(G5:I5,1),IF(P5=3,SUM(LARGE(G5:K5,1),LARGE(G5:K5,2)),IF(AND(P5=4,N5&gt;2),SUM(LARGE(G5:M5,1),LARGE(G5:M5,2),LARGE(G5:M5,3)),IF(AND(P5=4,N5=2),SUM(LARGE(G5:M5,1),LARGE(G5:M5,2),0)))))))</calculatedColumnFormula>
    </tableColumn>
    <tableColumn id="13" xr3:uid="{401E938F-3215-6E46-B3CC-41757CD191A7}" name="nombre de compétitions" dataDxfId="30"/>
  </tableColumns>
  <tableStyleInfo name="TableStyleMedium16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AEBB394-0CA9-8049-8167-495863F8B897}" name="Tableau3891011" displayName="Tableau3891011" ref="D4:P28" totalsRowShown="0" headerRowDxfId="29" dataDxfId="28">
  <autoFilter ref="D4:P28" xr:uid="{72F1E945-E096-A941-8515-C75F6003D362}"/>
  <sortState xmlns:xlrd2="http://schemas.microsoft.com/office/spreadsheetml/2017/richdata2" ref="D5:P28">
    <sortCondition descending="1" ref="O4:O28"/>
  </sortState>
  <tableColumns count="13">
    <tableColumn id="1" xr3:uid="{43E35544-78B1-5C4D-A2B5-809E5F6DA8B8}" name="NOM" dataDxfId="27"/>
    <tableColumn id="2" xr3:uid="{03B97175-0EDF-AF45-B279-E97D1BEF0336}" name="CLUB" dataDxfId="26"/>
    <tableColumn id="3" xr3:uid="{FD6E2A1A-A4BC-C14F-A29F-C46652D8703F}" name="PLACE 1ere D" dataDxfId="25"/>
    <tableColumn id="4" xr3:uid="{AE485C8D-6BD3-9F4C-9186-798085BA38E6}" name="Points 1ere D" dataDxfId="24"/>
    <tableColumn id="5" xr3:uid="{D1F6587A-9974-6547-A384-85304CECEC3D}" name="Place 2ème D" dataDxfId="23"/>
    <tableColumn id="6" xr3:uid="{05F48AF0-0A43-984A-92B5-7793DD0553A5}" name="Points 2eme D" dataDxfId="22">
      <calculatedColumnFormula array="1">_xlfn.SWITCH(H5,1,99,2,89,3,79,5,69,6,67,7,65,8,63,9,53,10,52,11,51,12,50,13,49,14,48,15,47,16,46,17,40,18,39.5,19,39,20,38.5,21,38,22,37.5,23,37,24,36.5,25,36,26,35.5,27,35,28,34.5,29,34,30,33.5,31,33,0)</calculatedColumnFormula>
    </tableColumn>
    <tableColumn id="7" xr3:uid="{677C9312-17FC-4B47-9635-76C33856F6D7}" name="Place 3eme D " dataDxfId="21"/>
    <tableColumn id="8" xr3:uid="{9E4300DC-683C-4F4B-9604-E04475FC0ABE}" name="Points 3eme D" dataDxfId="20"/>
    <tableColumn id="9" xr3:uid="{6C2ACA5D-124C-1142-AB58-8AC5E31A8EB3}" name="Place 4eme D" dataDxfId="19"/>
    <tableColumn id="10" xr3:uid="{2D91068E-8694-4C4E-9F7E-E02B36935DC7}" name="Points 4eme D" dataDxfId="18">
      <calculatedColumnFormula array="1">_xlfn.SWITCH(F5,1,99,2,89,3,79,5,69,6,67,7,65,8,63,9,53,10,52,11,51,12,50,13,49,14,48,15,47,16,46,17,40,18,39.5,19,39,20,38.5,21,38,22,37.5,23,37,24,36.5,25,36,26,35.5,27,35,28,34.5,29,34,30,33.5,31,33,0)</calculatedColumnFormula>
    </tableColumn>
    <tableColumn id="11" xr3:uid="{ECAC3E2C-7924-D84B-9C2A-6F86321B833A}" name="Participation" dataDxfId="17">
      <calculatedColumnFormula>COUNTIF(F5:K5,"= 0")</calculatedColumnFormula>
    </tableColumn>
    <tableColumn id="12" xr3:uid="{0ED155FE-DDF9-8D4D-87B1-1BCB2DB248F2}" name="Score Final" dataDxfId="2">
      <calculatedColumnFormula>IF(N5&lt;(P5-2),0,IF(P5=1,G5,IF(P5=2,LARGE(G5:I5,1),IF(P5=3,SUM(LARGE(G5:K5,1),LARGE(G5:K5,2)),IF(AND(P5=4,N5&gt;2),SUM(LARGE(G5:M5,1),LARGE(G5:M5,2),LARGE(G5:M5,3)),IF(AND(P5=4,N5=2),SUM(LARGE(G5:M5,1),LARGE(G5:M5,2),0)))))))</calculatedColumnFormula>
    </tableColumn>
    <tableColumn id="13" xr3:uid="{DC0A1B43-8A86-1443-93BD-1E9A890A1D46}" name="nombre de compétitions" dataDxfId="16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F59BE-1315-E147-BCBA-1224746310E7}">
  <dimension ref="B1:Q29"/>
  <sheetViews>
    <sheetView tabSelected="1" workbookViewId="0">
      <selection activeCell="G35" sqref="G35"/>
    </sheetView>
  </sheetViews>
  <sheetFormatPr baseColWidth="10" defaultRowHeight="16"/>
  <cols>
    <col min="1" max="1" width="5.1640625" customWidth="1"/>
    <col min="2" max="2" width="12" customWidth="1"/>
    <col min="3" max="3" width="2.83203125" customWidth="1"/>
    <col min="4" max="4" width="34.5" customWidth="1"/>
    <col min="5" max="5" width="19.33203125" customWidth="1"/>
    <col min="6" max="6" width="16.1640625" customWidth="1"/>
    <col min="7" max="7" width="15.83203125" customWidth="1"/>
    <col min="8" max="8" width="16.5" customWidth="1"/>
    <col min="9" max="11" width="17" customWidth="1"/>
    <col min="12" max="12" width="16.5" customWidth="1"/>
    <col min="13" max="13" width="17" customWidth="1"/>
    <col min="14" max="14" width="12.5" customWidth="1"/>
    <col min="15" max="15" width="13.83203125" customWidth="1"/>
    <col min="16" max="16" width="27.1640625" customWidth="1"/>
  </cols>
  <sheetData>
    <row r="1" spans="2:17" ht="19" customHeight="1" thickBot="1"/>
    <row r="2" spans="2:17" ht="25" thickBot="1">
      <c r="D2" s="22" t="s">
        <v>222</v>
      </c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2:17">
      <c r="B3" s="25" t="s">
        <v>246</v>
      </c>
    </row>
    <row r="4" spans="2:17" ht="19">
      <c r="B4" s="25"/>
      <c r="D4" s="9" t="s">
        <v>1</v>
      </c>
      <c r="E4" s="9" t="s">
        <v>2</v>
      </c>
      <c r="F4" s="10" t="s">
        <v>223</v>
      </c>
      <c r="G4" s="11" t="s">
        <v>5</v>
      </c>
      <c r="H4" s="10" t="s">
        <v>3</v>
      </c>
      <c r="I4" s="11" t="s">
        <v>6</v>
      </c>
      <c r="J4" s="10" t="s">
        <v>7</v>
      </c>
      <c r="K4" s="11" t="s">
        <v>8</v>
      </c>
      <c r="L4" s="10" t="s">
        <v>9</v>
      </c>
      <c r="M4" s="11" t="s">
        <v>10</v>
      </c>
      <c r="N4" s="11" t="s">
        <v>55</v>
      </c>
      <c r="O4" s="11" t="s">
        <v>11</v>
      </c>
      <c r="P4" s="12" t="s">
        <v>54</v>
      </c>
    </row>
    <row r="5" spans="2:17" s="6" customFormat="1" ht="22">
      <c r="B5" s="13">
        <v>1</v>
      </c>
      <c r="C5" s="13"/>
      <c r="D5" s="2" t="s">
        <v>64</v>
      </c>
      <c r="E5" s="2" t="s">
        <v>22</v>
      </c>
      <c r="F5" s="2">
        <v>0</v>
      </c>
      <c r="G5" s="3" cm="1">
        <f t="array" ref="G5">_xlfn.SWITCH(E5,1,99,2,89,3,79,5,69,6,67,7,65,8,63,9,53,10,52,11,51,12,50,13,49,14,48,15,47,16,46,17,40,18,39.5,19,39,20,38.5,21,38,22,37.5,23,37,24,36.5,25,36,26,35.5,27,35,28,34.5,29,34,30,33.5,31,33,0)</f>
        <v>0</v>
      </c>
      <c r="H5" s="2">
        <v>1</v>
      </c>
      <c r="I5" s="2" cm="1">
        <f t="array" ref="I5">_xlfn.SWITCH(H5,1,99,2,89,3,79,5,69,6,67,7,65,8,63,9,53,10,52,11,51,12,50,13,49,14,48,15,47,16,46,17,40,18,39.5,19,39,20,38.5,21,38,22,37.5,23,37,24,36.5,25,36,26,35.5,27,35,28,34.5,29,34,30,33.5,31,33,0)</f>
        <v>99</v>
      </c>
      <c r="J5" s="2">
        <v>2</v>
      </c>
      <c r="K5" s="2" cm="1">
        <f t="array" ref="K5">_xlfn.SWITCH(J5,1,99,2,89,3,79,5,69,6,67,7,65,8,63,9,53,10,52,11,51,12,50,13,49,14,48,15,47,16,46,17,40,18,39.5,19,39,20,38.5,21,38,22,37.5,23,37,24,36.5,25,36,26,35.5,27,35,28,34.5,29,34,30,33.5,31,33,0)</f>
        <v>89</v>
      </c>
      <c r="L5" s="16">
        <v>1</v>
      </c>
      <c r="M5" s="2" cm="1">
        <f t="array" ref="M5">_xlfn.SWITCH(L5,1,99,2,89,3,79,5,69,6,67,7,65,8,63,9,53,10,52,11,51,12,50,13,49,14,48,15,47,16,46,17,40,18,39.5,19,39,20,38.5,21,38,22,37.5,23,37,24,36.5,25,36,26,35.5,27,35,28,34.5,29,34,30,33.5,31,33,0)</f>
        <v>99</v>
      </c>
      <c r="N5" s="18">
        <f>IF(P5=1,1,IF(P5=2,COUNTIF(E5:I5,"&gt; 0")/2,IF(P5=3,COUNTIF(E5:K5,"&gt; 0")/2,IF(P5=4,COUNTIF(E5:M5,"&gt; 0")/2,0))))</f>
        <v>3</v>
      </c>
      <c r="O5" s="19">
        <f>IF(N5&lt;(P5-2),0,IF(P5=1,G5,IF(P5=2,LARGE(G5:I5,1),IF(P5=3,SUM(LARGE(G5:K5,1),LARGE(G5:K5,2)),IF(AND(P5=4,N5&gt;2),SUM(LARGE(G5:M5,1),LARGE(G5:M5,2),LARGE(G5:M5,3)),IF(AND(P5=4,N5=2),SUM(LARGE(G5:M5,1),LARGE(G5:M5,2),0)))))))</f>
        <v>287</v>
      </c>
      <c r="P5" s="20">
        <v>4</v>
      </c>
    </row>
    <row r="6" spans="2:17" ht="22">
      <c r="B6" s="13">
        <v>2</v>
      </c>
      <c r="C6" s="13"/>
      <c r="D6" s="2" t="s">
        <v>58</v>
      </c>
      <c r="E6" s="2" t="s">
        <v>0</v>
      </c>
      <c r="F6" s="2">
        <v>3</v>
      </c>
      <c r="G6" s="3" cm="1">
        <f t="array" ref="G6">_xlfn.SWITCH(F6,1,99,2,89,3,79,5,69,6,67,7,65,8,63,9,53,10,52,11,51,12,50,13,49,14,48,15,47,16,46,17,40,18,39.5,19,39,20,38.5,21,38,22,37.5,23,37,24,36.5,25,36,26,35.5,27,35,28,34.5,29,34,30,33.5,31,33,0)</f>
        <v>79</v>
      </c>
      <c r="H6" s="2">
        <v>3</v>
      </c>
      <c r="I6" s="2" cm="1">
        <f t="array" ref="I6">_xlfn.SWITCH(H6,1,99,2,89,3,79,5,69,6,67,7,65,8,63,9,53,10,52,11,51,12,50,13,49,14,48,15,47,16,46,17,40,18,39.5,19,39,20,38.5,21,38,22,37.5,23,37,24,36.5,25,36,26,35.5,27,35,28,34.5,29,34,30,33.5,31,33,0)</f>
        <v>79</v>
      </c>
      <c r="J6" s="2">
        <v>1</v>
      </c>
      <c r="K6" s="2" cm="1">
        <f t="array" ref="K6">_xlfn.SWITCH(J6,1,99,2,89,3,79,5,69,6,67,7,65,8,63,9,53,10,52,11,51,12,50,13,49,14,48,15,47,16,46,17,40,18,39.5,19,39,20,38.5,21,38,22,37.5,23,37,24,36.5,25,36,26,35.5,27,35,28,34.5,29,34,30,33.5,31,33,0)</f>
        <v>99</v>
      </c>
      <c r="L6" s="16">
        <v>2</v>
      </c>
      <c r="M6" s="2" cm="1">
        <f t="array" ref="M6">_xlfn.SWITCH(L6,1,99,2,89,3,79,5,69,6,67,7,65,8,63,9,53,10,52,11,51,12,50,13,49,14,48,15,47,16,46,17,40,18,39.5,19,39,20,38.5,21,38,22,37.5,23,37,24,36.5,25,36,26,35.5,27,35,28,34.5,29,34,30,33.5,31,33,0)</f>
        <v>89</v>
      </c>
      <c r="N6" s="18">
        <f>IF(P6=1,1,IF(P6=2,COUNTIF(F6:I6,"&gt; 0")/2,IF(P6=3,COUNTIF(F6:K6,"&gt; 0")/2,IF(P6=4,COUNTIF(F6:M6,"&gt; 0")/2,0))))</f>
        <v>4</v>
      </c>
      <c r="O6" s="19">
        <f>IF(N6&lt;(P6-2),0,IF(P6=1,G6,IF(P6=2,LARGE(G6:I6,1),IF(P6=3,SUM(LARGE(G6:K6,1),LARGE(G6:K6,2)),IF(AND(P6=4,N6&gt;2),SUM(LARGE(G6:M6,1),LARGE(G6:M6,2),LARGE(G6:M6,3)),IF(AND(P6=4,N6=2),SUM(LARGE(G6:M6,1),LARGE(G6:M6,2),0)))))))</f>
        <v>267</v>
      </c>
      <c r="P6" s="20">
        <v>4</v>
      </c>
      <c r="Q6" s="4"/>
    </row>
    <row r="7" spans="2:17" ht="22">
      <c r="B7" s="13">
        <v>3</v>
      </c>
      <c r="C7" s="13"/>
      <c r="D7" s="2" t="s">
        <v>56</v>
      </c>
      <c r="E7" s="2" t="s">
        <v>0</v>
      </c>
      <c r="F7" s="2">
        <v>1</v>
      </c>
      <c r="G7" s="3" cm="1">
        <f t="array" ref="G7">_xlfn.SWITCH(F7,1,99,2,89,3,79,5,69,6,67,7,65,8,63,9,53,10,52,11,51,12,50,13,49,14,48,15,47,16,46,17,40,18,39.5,19,39,20,38.5,21,38,22,37.5,23,37,24,36.5,25,36,26,35.5,27,35,28,34.5,29,34,30,33.5,31,33,0)</f>
        <v>99</v>
      </c>
      <c r="H7" s="2">
        <v>2</v>
      </c>
      <c r="I7" s="2" cm="1">
        <f t="array" ref="I7">_xlfn.SWITCH(H7,1,99,2,89,3,79,5,69,6,67,7,65,8,63,9,53,10,52,11,51,12,50,13,49,14,48,15,47,16,46,17,40,18,39.5,19,39,20,38.5,21,38,22,37.5,23,37,24,36.5,25,36,26,35.5,27,35,28,34.5,29,34,30,33.5,31,33,0)</f>
        <v>89</v>
      </c>
      <c r="J7" s="2">
        <v>3</v>
      </c>
      <c r="K7" s="2" cm="1">
        <f t="array" ref="K7">_xlfn.SWITCH(J7,1,99,2,89,3,79,5,69,6,67,7,65,8,63,9,53,10,52,11,51,12,50,13,49,14,48,15,47,16,46,17,40,18,39.5,19,39,20,38.5,21,38,22,37.5,23,37,24,36.5,25,36,26,35.5,27,35,28,34.5,29,34,30,33.5,31,33,0)</f>
        <v>79</v>
      </c>
      <c r="L7" s="16">
        <v>3</v>
      </c>
      <c r="M7" s="2" cm="1">
        <f t="array" ref="M7">_xlfn.SWITCH(L7,1,99,2,89,3,79,5,69,6,67,7,65,8,63,9,53,10,52,11,51,12,50,13,49,14,48,15,47,16,46,17,40,18,39.5,19,39,20,38.5,21,38,22,37.5,23,37,24,36.5,25,36,26,35.5,27,35,28,34.5,29,34,30,33.5,31,33,0)</f>
        <v>79</v>
      </c>
      <c r="N7" s="18">
        <f>IF(P7=1,1,IF(P7=2,COUNTIF(F7:I7,"&gt; 0")/2,IF(P7=3,COUNTIF(F7:K7,"&gt; 0")/2,IF(P7=4,COUNTIF(F7:M7,"&gt; 0")/2,0))))</f>
        <v>4</v>
      </c>
      <c r="O7" s="19">
        <f>IF(N7&lt;(P7-2),0,IF(P7=1,G7,IF(P7=2,LARGE(G7:I7,1),IF(P7=3,SUM(LARGE(G7:K7,1),LARGE(G7:K7,2)),IF(AND(P7=4,N7&gt;2),SUM(LARGE(G7:M7,1),LARGE(G7:M7,2),LARGE(G7:M7,3)),IF(AND(P7=4,N7=2),SUM(LARGE(G7:M7,1),LARGE(G7:M7,2),0)))))))</f>
        <v>267</v>
      </c>
      <c r="P7" s="20">
        <v>4</v>
      </c>
      <c r="Q7" s="4"/>
    </row>
    <row r="8" spans="2:17" ht="22">
      <c r="B8" s="13">
        <v>4</v>
      </c>
      <c r="C8" s="13"/>
      <c r="D8" s="2" t="s">
        <v>67</v>
      </c>
      <c r="E8" s="2" t="s">
        <v>0</v>
      </c>
      <c r="F8" s="2">
        <v>0</v>
      </c>
      <c r="G8" s="3" cm="1">
        <f t="array" ref="G8">_xlfn.SWITCH(F8,1,99,2,89,3,79,5,69,6,67,7,65,8,63,9,53,10,52,11,51,12,50,13,49,14,48,15,47,16,46,17,40,18,39.5,19,39,20,38.5,21,38,22,37.5,23,37,24,36.5,25,36,26,35.5,27,35,28,34.5,29,34,30,33.5,31,33,0)</f>
        <v>0</v>
      </c>
      <c r="H8" s="2">
        <v>6</v>
      </c>
      <c r="I8" s="2" cm="1">
        <f t="array" ref="I8">_xlfn.SWITCH(H8,1,99,2,89,3,79,5,69,6,67,7,65,8,63,9,53,10,52,11,51,12,50,13,49,14,48,15,47,16,46,17,40,18,39.5,19,39,20,38.5,21,38,22,37.5,23,37,24,36.5,25,36,26,35.5,27,35,28,34.5,29,34,30,33.5,31,33,0)</f>
        <v>67</v>
      </c>
      <c r="J8" s="2">
        <v>3</v>
      </c>
      <c r="K8" s="2" cm="1">
        <f t="array" ref="K8">_xlfn.SWITCH(J8,1,99,2,89,3,79,5,69,6,67,7,65,8,63,9,53,10,52,11,51,12,50,13,49,14,48,15,47,16,46,17,40,18,39.5,19,39,20,38.5,21,38,22,37.5,23,37,24,36.5,25,36,26,35.5,27,35,28,34.5,29,34,30,33.5,31,33,0)</f>
        <v>79</v>
      </c>
      <c r="L8" s="16">
        <v>3</v>
      </c>
      <c r="M8" s="2" cm="1">
        <f t="array" ref="M8">_xlfn.SWITCH(L8,1,99,2,89,3,79,5,69,6,67,7,65,8,63,9,53,10,52,11,51,12,50,13,49,14,48,15,47,16,46,17,40,18,39.5,19,39,20,38.5,21,38,22,37.5,23,37,24,36.5,25,36,26,35.5,27,35,28,34.5,29,34,30,33.5,31,33,0)</f>
        <v>79</v>
      </c>
      <c r="N8" s="18">
        <f>IF(P8=1,1,IF(P8=2,COUNTIF(F8:I8,"&gt; 0")/2,IF(P8=3,COUNTIF(F8:K8,"&gt; 0")/2,IF(P8=4,COUNTIF(F8:M8,"&gt; 0")/2,0))))</f>
        <v>3</v>
      </c>
      <c r="O8" s="19">
        <f>IF(N8&lt;(P8-2),0,IF(P8=1,G8,IF(P8=2,LARGE(G8:I8,1),IF(P8=3,SUM(LARGE(G8:K8,1),LARGE(G8:K8,2)),IF(AND(P8=4,N8&gt;2),SUM(LARGE(G8:M8,1),LARGE(G8:M8,2),LARGE(G8:M8,3)),IF(AND(P8=4,N8=2),SUM(LARGE(G8:M8,1),LARGE(G8:M8,2),0)))))))</f>
        <v>225</v>
      </c>
      <c r="P8" s="20">
        <v>4</v>
      </c>
      <c r="Q8" s="4"/>
    </row>
    <row r="9" spans="2:17" ht="22">
      <c r="B9" s="13">
        <v>5</v>
      </c>
      <c r="C9" s="13"/>
      <c r="D9" s="2" t="s">
        <v>65</v>
      </c>
      <c r="E9" s="2" t="s">
        <v>16</v>
      </c>
      <c r="F9" s="2">
        <v>0</v>
      </c>
      <c r="G9" s="3" cm="1">
        <f t="array" ref="G9">_xlfn.SWITCH(E9,1,99,2,89,3,79,5,69,6,67,7,65,8,63,9,53,10,52,11,51,12,50,13,49,14,48,15,47,16,46,17,40,18,39.5,19,39,20,38.5,21,38,22,37.5,23,37,24,36.5,25,36,26,35.5,27,35,28,34.5,29,34,30,33.5,31,33,0)</f>
        <v>0</v>
      </c>
      <c r="H9" s="2">
        <v>3</v>
      </c>
      <c r="I9" s="2" cm="1">
        <f t="array" ref="I9">_xlfn.SWITCH(H9,1,99,2,89,3,79,5,69,6,67,7,65,8,63,9,53,10,52,11,51,12,50,13,49,14,48,15,47,16,46,17,40,18,39.5,19,39,20,38.5,21,38,22,37.5,23,37,24,36.5,25,36,26,35.5,27,35,28,34.5,29,34,30,33.5,31,33,0)</f>
        <v>79</v>
      </c>
      <c r="J9" s="2">
        <v>6</v>
      </c>
      <c r="K9" s="2" cm="1">
        <f t="array" ref="K9">_xlfn.SWITCH(J9,1,99,2,89,3,79,5,69,6,67,7,65,8,63,9,53,10,52,11,51,12,50,13,49,14,48,15,47,16,46,17,40,18,39.5,19,39,20,38.5,21,38,22,37.5,23,37,24,36.5,25,36,26,35.5,27,35,28,34.5,29,34,30,33.5,31,33,0)</f>
        <v>67</v>
      </c>
      <c r="L9" s="16">
        <v>5</v>
      </c>
      <c r="M9" s="2" cm="1">
        <f t="array" ref="M9">_xlfn.SWITCH(L9,1,99,2,89,3,79,5,69,6,67,7,65,8,63,9,53,10,52,11,51,12,50,13,49,14,48,15,47,16,46,17,40,18,39.5,19,39,20,38.5,21,38,22,37.5,23,37,24,36.5,25,36,26,35.5,27,35,28,34.5,29,34,30,33.5,31,33,0)</f>
        <v>69</v>
      </c>
      <c r="N9" s="18">
        <f>IF(P9=1,1,IF(P9=2,COUNTIF(E9:I9,"&gt; 0")/2,IF(P9=3,COUNTIF(E9:K9,"&gt; 0")/2,IF(P9=4,COUNTIF(E9:M9,"&gt; 0")/2,0))))</f>
        <v>3</v>
      </c>
      <c r="O9" s="19">
        <f>IF(N9&lt;(P9-2),0,IF(P9=1,G9,IF(P9=2,LARGE(G9:I9,1),IF(P9=3,SUM(LARGE(G9:K9,1),LARGE(G9:K9,2)),IF(AND(P9=4,N9&gt;2),SUM(LARGE(G9:M9,1),LARGE(G9:M9,2),LARGE(G9:M9,3)),IF(AND(P9=4,N9=2),SUM(LARGE(G9:M9,1),LARGE(G9:M9,2),0)))))))</f>
        <v>215</v>
      </c>
      <c r="P9" s="20">
        <v>4</v>
      </c>
      <c r="Q9" s="4"/>
    </row>
    <row r="10" spans="2:17" ht="22">
      <c r="B10" s="13">
        <v>6</v>
      </c>
      <c r="C10" s="13"/>
      <c r="D10" s="2" t="s">
        <v>62</v>
      </c>
      <c r="E10" s="2" t="s">
        <v>12</v>
      </c>
      <c r="F10" s="2">
        <v>7</v>
      </c>
      <c r="G10" s="3" cm="1">
        <f t="array" ref="G10">_xlfn.SWITCH(F10,1,99,2,89,3,79,5,69,6,67,7,65,8,63,9,53,10,52,11,51,12,50,13,49,14,48,15,47,16,46,17,40,18,39.5,19,39,20,38.5,21,38,22,37.5,23,37,24,36.5,25,36,26,35.5,27,35,28,34.5,29,34,30,33.5,31,33,0)</f>
        <v>65</v>
      </c>
      <c r="H10" s="2">
        <v>10</v>
      </c>
      <c r="I10" s="2" cm="1">
        <f t="array" ref="I10">_xlfn.SWITCH(H10,1,99,2,89,3,79,5,69,6,67,7,65,8,63,9,53,10,52,11,51,12,50,13,49,14,48,15,47,16,46,17,40,18,39.5,19,39,20,38.5,21,38,22,37.5,23,37,24,36.5,25,36,26,35.5,27,35,28,34.5,29,34,30,33.5,31,33,0)</f>
        <v>52</v>
      </c>
      <c r="J10" s="2">
        <v>9</v>
      </c>
      <c r="K10" s="2" cm="1">
        <f t="array" ref="K10">_xlfn.SWITCH(J10,1,99,2,89,3,79,5,69,6,67,7,65,8,63,9,53,10,52,11,51,12,50,13,49,14,48,15,47,16,46,17,40,18,39.5,19,39,20,38.5,21,38,22,37.5,23,37,24,36.5,25,36,26,35.5,27,35,28,34.5,29,34,30,33.5,31,33,0)</f>
        <v>53</v>
      </c>
      <c r="L10" s="16">
        <v>12</v>
      </c>
      <c r="M10" s="2" cm="1">
        <f t="array" ref="M10">_xlfn.SWITCH(L10,1,99,2,89,3,79,5,69,6,67,7,65,8,63,9,53,10,52,11,51,12,50,13,49,14,48,15,47,16,46,17,40,18,39.5,19,39,20,38.5,21,38,22,37.5,23,37,24,36.5,25,36,26,35.5,27,35,28,34.5,29,34,30,33.5,31,33,0)</f>
        <v>50</v>
      </c>
      <c r="N10" s="18">
        <f>IF(P10=1,1,IF(P10=2,COUNTIF(F10:I10,"&gt; 0")/2,IF(P10=3,COUNTIF(F10:K10,"&gt; 0")/2,IF(P10=4,COUNTIF(F10:M10,"&gt; 0")/2,0))))</f>
        <v>4</v>
      </c>
      <c r="O10" s="19">
        <f>IF(N10&lt;(P10-2),0,IF(P10=1,G10,IF(P10=2,LARGE(G10:I10,1),IF(P10=3,SUM(LARGE(G10:K10,1),LARGE(G10:K10,2)),IF(AND(P10=4,N10&gt;2),SUM(LARGE(G10:M10,1),LARGE(G10:M10,2),LARGE(G10:M10,3)),IF(AND(P10=4,N10=2),SUM(LARGE(G10:M10,1),LARGE(G10:M10,2),0)))))))</f>
        <v>170</v>
      </c>
      <c r="P10" s="20">
        <v>4</v>
      </c>
      <c r="Q10" s="4"/>
    </row>
    <row r="11" spans="2:17" ht="22">
      <c r="B11" s="13">
        <v>7</v>
      </c>
      <c r="C11" s="13"/>
      <c r="D11" s="2" t="s">
        <v>68</v>
      </c>
      <c r="E11" s="2" t="s">
        <v>69</v>
      </c>
      <c r="F11" s="2">
        <v>0</v>
      </c>
      <c r="G11" s="3" cm="1">
        <f t="array" ref="G11">_xlfn.SWITCH(F11,1,99,2,89,3,79,5,69,6,67,7,65,8,63,9,53,10,52,11,51,12,50,13,49,14,48,15,47,16,46,17,40,18,39.5,19,39,20,38.5,21,38,22,37.5,23,37,24,36.5,25,36,26,35.5,27,35,28,34.5,29,34,30,33.5,31,33,0)</f>
        <v>0</v>
      </c>
      <c r="H11" s="2">
        <v>7</v>
      </c>
      <c r="I11" s="2" cm="1">
        <f t="array" ref="I11">_xlfn.SWITCH(H11,1,99,2,89,3,79,5,69,6,67,7,65,8,63,9,53,10,52,11,51,12,50,13,49,14,48,15,47,16,46,17,40,18,39.5,19,39,20,38.5,21,38,22,37.5,23,37,24,36.5,25,36,26,35.5,27,35,28,34.5,29,34,30,33.5,31,33,0)</f>
        <v>65</v>
      </c>
      <c r="J11" s="2">
        <v>11</v>
      </c>
      <c r="K11" s="2" cm="1">
        <f t="array" ref="K11">_xlfn.SWITCH(J11,1,99,2,89,3,79,5,69,6,67,7,65,8,63,9,53,10,52,11,51,12,50,13,49,14,48,15,47,16,46,17,40,18,39.5,19,39,20,38.5,21,38,22,37.5,23,37,24,36.5,25,36,26,35.5,27,35,28,34.5,29,34,30,33.5,31,33,0)</f>
        <v>51</v>
      </c>
      <c r="L11" s="16">
        <v>9</v>
      </c>
      <c r="M11" s="2" cm="1">
        <f t="array" ref="M11">_xlfn.SWITCH(L11,1,99,2,89,3,79,5,69,6,67,7,65,8,63,9,53,10,52,11,51,12,50,13,49,14,48,15,47,16,46,17,40,18,39.5,19,39,20,38.5,21,38,22,37.5,23,37,24,36.5,25,36,26,35.5,27,35,28,34.5,29,34,30,33.5,31,33,0)</f>
        <v>53</v>
      </c>
      <c r="N11" s="18">
        <f>IF(P11=1,1,IF(P11=2,COUNTIF(F11:I11,"&gt; 0")/2,IF(P11=3,COUNTIF(F11:K11,"&gt; 0")/2,IF(P11=4,COUNTIF(F11:M11,"&gt; 0")/2,0))))</f>
        <v>3</v>
      </c>
      <c r="O11" s="19">
        <f>IF(N11&lt;(P11-2),0,IF(P11=1,G11,IF(P11=2,LARGE(G11:I11,1),IF(P11=3,SUM(LARGE(G11:K11,1),LARGE(G11:K11,2)),IF(AND(P11=4,N11&gt;2),SUM(LARGE(G11:M11,1),LARGE(G11:M11,2),LARGE(G11:M11,3)),IF(AND(P11=4,N11=2),SUM(LARGE(G11:M11,1),LARGE(G11:M11,2),0)))))))</f>
        <v>169</v>
      </c>
      <c r="P11" s="20">
        <v>4</v>
      </c>
      <c r="Q11" s="4"/>
    </row>
    <row r="12" spans="2:17" ht="20" customHeight="1">
      <c r="B12" s="13">
        <v>8</v>
      </c>
      <c r="C12" s="13"/>
      <c r="D12" s="2" t="s">
        <v>63</v>
      </c>
      <c r="E12" s="2" t="s">
        <v>14</v>
      </c>
      <c r="F12" s="2">
        <v>8</v>
      </c>
      <c r="G12" s="3" cm="1">
        <f t="array" ref="G12">_xlfn.SWITCH(F12,1,99,2,89,3,79,5,69,6,67,7,65,8,63,9,53,10,52,11,51,12,50,13,49,14,48,15,47,16,46,17,40,18,39.5,19,39,20,38.5,21,38,22,37.5,23,37,24,36.5,25,36,26,35.5,27,35,28,34.5,29,34,30,33.5,31,33,0)</f>
        <v>63</v>
      </c>
      <c r="H12" s="2">
        <v>0</v>
      </c>
      <c r="I12" s="2" cm="1">
        <f t="array" ref="I12">_xlfn.SWITCH(H12,1,99,2,89,3,79,5,69,6,67,7,65,8,63,9,53,10,52,11,51,12,50,13,49,14,48,15,47,16,46,17,40,18,39.5,19,39,20,38.5,21,38,22,37.5,23,37,24,36.5,25,36,26,35.5,27,35,28,34.5,29,34,30,33.5,31,33,0)</f>
        <v>0</v>
      </c>
      <c r="J12" s="2">
        <v>15</v>
      </c>
      <c r="K12" s="2" cm="1">
        <f t="array" ref="K12">_xlfn.SWITCH(J12,1,99,2,89,3,79,5,69,6,67,7,65,8,63,9,53,10,52,11,51,12,50,13,49,14,48,15,47,16,46,17,40,18,39.5,19,39,20,38.5,21,38,22,37.5,23,37,24,36.5,25,36,26,35.5,27,35,28,34.5,29,34,30,33.5,31,33,0)</f>
        <v>47</v>
      </c>
      <c r="L12" s="16">
        <v>14</v>
      </c>
      <c r="M12" s="2" cm="1">
        <f t="array" ref="M12">_xlfn.SWITCH(L12,1,99,2,89,3,79,5,69,6,67,7,65,8,63,9,53,10,52,11,51,12,50,13,49,14,48,15,47,16,46,17,40,18,39.5,19,39,20,38.5,21,38,22,37.5,23,37,24,36.5,25,36,26,35.5,27,35,28,34.5,29,34,30,33.5,31,33,0)</f>
        <v>48</v>
      </c>
      <c r="N12" s="18">
        <f>IF(P12=1,1,IF(P12=2,COUNTIF(F12:I12,"&gt; 0")/2,IF(P12=3,COUNTIF(F12:K12,"&gt; 0")/2,IF(P12=4,COUNTIF(F12:M12,"&gt; 0")/2,0))))</f>
        <v>3</v>
      </c>
      <c r="O12" s="19">
        <f>IF(N12&lt;(P12-2),0,IF(P12=1,G12,IF(P12=2,LARGE(G12:I12,1),IF(P12=3,SUM(LARGE(G12:K12,1),LARGE(G12:K12,2)),IF(AND(P12=4,N12&gt;2),SUM(LARGE(G12:M12,1),LARGE(G12:M12,2),LARGE(G12:M12,3)),IF(AND(P12=4,N12=2),SUM(LARGE(G12:M12,1),LARGE(G12:M12,2),0)))))))</f>
        <v>158</v>
      </c>
      <c r="P12" s="20">
        <v>4</v>
      </c>
      <c r="Q12" s="4"/>
    </row>
    <row r="13" spans="2:17" ht="22">
      <c r="B13" s="13">
        <v>9</v>
      </c>
      <c r="C13" s="13"/>
      <c r="D13" s="2" t="s">
        <v>72</v>
      </c>
      <c r="E13" s="2" t="s">
        <v>69</v>
      </c>
      <c r="F13" s="2">
        <v>0</v>
      </c>
      <c r="G13" s="3" cm="1">
        <f t="array" ref="G13">_xlfn.SWITCH(F13,1,99,2,89,3,79,5,69,6,67,7,65,8,63,9,53,10,52,11,51,12,50,13,49,14,48,15,47,16,46,17,40,18,39.5,19,39,20,38.5,21,38,22,37.5,23,37,24,36.5,25,36,26,35.5,27,35,28,34.5,29,34,30,33.5,31,33,0)</f>
        <v>0</v>
      </c>
      <c r="H13" s="2">
        <v>12</v>
      </c>
      <c r="I13" s="2" cm="1">
        <f t="array" ref="I13">_xlfn.SWITCH(H13,1,99,2,89,3,79,5,69,6,67,7,65,8,63,9,53,10,52,11,51,12,50,13,49,14,48,15,47,16,46,17,40,18,39.5,19,39,20,38.5,21,38,22,37.5,23,37,24,36.5,25,36,26,35.5,27,35,28,34.5,29,34,30,33.5,31,33,0)</f>
        <v>50</v>
      </c>
      <c r="J13" s="2">
        <v>13</v>
      </c>
      <c r="K13" s="2" cm="1">
        <f t="array" ref="K13">_xlfn.SWITCH(J13,1,99,2,89,3,79,5,69,6,67,7,65,8,63,9,53,10,52,11,51,12,50,13,49,14,48,15,47,16,46,17,40,18,39.5,19,39,20,38.5,21,38,22,37.5,23,37,24,36.5,25,36,26,35.5,27,35,28,34.5,29,34,30,33.5,31,33,0)</f>
        <v>49</v>
      </c>
      <c r="L13" s="16">
        <v>13</v>
      </c>
      <c r="M13" s="2" cm="1">
        <f t="array" ref="M13">_xlfn.SWITCH(L13,1,99,2,89,3,79,5,69,6,67,7,65,8,63,9,53,10,52,11,51,12,50,13,49,14,48,15,47,16,46,17,40,18,39.5,19,39,20,38.5,21,38,22,37.5,23,37,24,36.5,25,36,26,35.5,27,35,28,34.5,29,34,30,33.5,31,33,0)</f>
        <v>49</v>
      </c>
      <c r="N13" s="18">
        <f>IF(P13=1,1,IF(P13=2,COUNTIF(F13:I13,"&gt; 0")/2,IF(P13=3,COUNTIF(F13:K13,"&gt; 0")/2,IF(P13=4,COUNTIF(F13:M13,"&gt; 0")/2,0))))</f>
        <v>3</v>
      </c>
      <c r="O13" s="19">
        <f>IF(N13&lt;(P13-2),0,IF(P13=1,G13,IF(P13=2,LARGE(G13:I13,1),IF(P13=3,SUM(LARGE(G13:K13,1),LARGE(G13:K13,2)),IF(AND(P13=4,N13&gt;2),SUM(LARGE(G13:M13,1),LARGE(G13:M13,2),LARGE(G13:M13,3)),IF(AND(P13=4,N13=2),SUM(LARGE(G13:M13,1),LARGE(G13:M13,2),0)))))))</f>
        <v>148</v>
      </c>
      <c r="P13" s="20">
        <v>4</v>
      </c>
      <c r="Q13" s="4"/>
    </row>
    <row r="14" spans="2:17" ht="22">
      <c r="B14" s="13">
        <v>10</v>
      </c>
      <c r="C14" s="13"/>
      <c r="D14" s="2" t="s">
        <v>57</v>
      </c>
      <c r="E14" s="2" t="s">
        <v>0</v>
      </c>
      <c r="F14" s="2">
        <v>2</v>
      </c>
      <c r="G14" s="3" cm="1">
        <f t="array" ref="G14">_xlfn.SWITCH(F14,1,99,2,89,3,79,5,69,6,67,7,65,8,63,9,53,10,52,11,51,12,50,13,49,14,48,15,47,16,46,17,40,18,39.5,19,39,20,38.5,21,38,22,37.5,23,37,24,36.5,25,36,26,35.5,27,35,28,34.5,29,34,30,33.5,31,33,0)</f>
        <v>89</v>
      </c>
      <c r="H14" s="2">
        <v>11</v>
      </c>
      <c r="I14" s="2" cm="1">
        <f t="array" ref="I14">_xlfn.SWITCH(H14,1,99,2,89,3,79,5,69,6,67,7,65,8,63,9,53,10,52,11,51,12,50,13,49,14,48,15,47,16,46,17,40,18,39.5,19,39,20,38.5,21,38,22,37.5,23,37,24,36.5,25,36,26,35.5,27,35,28,34.5,29,34,30,33.5,31,33,0)</f>
        <v>51</v>
      </c>
      <c r="J14" s="2">
        <v>0</v>
      </c>
      <c r="K14" s="2" cm="1">
        <f t="array" ref="K14">_xlfn.SWITCH(J14,1,99,2,89,3,79,5,69,6,67,7,65,8,63,9,53,10,52,11,51,12,50,13,49,14,48,15,47,16,46,17,40,18,39.5,19,39,20,38.5,21,38,22,37.5,23,37,24,36.5,25,36,26,35.5,27,35,28,34.5,29,34,30,33.5,31,33,0)</f>
        <v>0</v>
      </c>
      <c r="L14" s="16">
        <v>0</v>
      </c>
      <c r="M14" s="2" cm="1">
        <f t="array" ref="M14">_xlfn.SWITCH(L14,1,99,2,89,3,79,5,69,6,67,7,65,8,63,9,53,10,52,11,51,12,50,13,49,14,48,15,47,16,46,17,40,18,39.5,19,39,20,38.5,21,38,22,37.5,23,37,24,36.5,25,36,26,35.5,27,35,28,34.5,29,34,30,33.5,31,33,0)</f>
        <v>0</v>
      </c>
      <c r="N14" s="18">
        <f>IF(P14=1,1,IF(P14=2,COUNTIF(F14:I14,"&gt; 0")/2,IF(P14=3,COUNTIF(F14:K14,"&gt; 0")/2,IF(P14=4,COUNTIF(F14:M14,"&gt; 0")/2,0))))</f>
        <v>2</v>
      </c>
      <c r="O14" s="19">
        <f>IF(N14&lt;(P14-2),0,IF(P14=1,G14,IF(P14=2,LARGE(G14:I14,1),IF(P14=3,SUM(LARGE(G14:K14,1),LARGE(G14:K14,2)),IF(AND(P14=4,N14&gt;2),SUM(LARGE(G14:M14,1),LARGE(G14:M14,2),LARGE(G14:M14,3)),IF(AND(P14=4,N14=2),SUM(LARGE(G14:M14,1),LARGE(G14:M14,2),0)))))))</f>
        <v>140</v>
      </c>
      <c r="P14" s="20">
        <v>4</v>
      </c>
      <c r="Q14" s="4"/>
    </row>
    <row r="15" spans="2:17" ht="22">
      <c r="B15" s="13">
        <v>11</v>
      </c>
      <c r="C15" s="13"/>
      <c r="D15" s="2" t="s">
        <v>66</v>
      </c>
      <c r="E15" s="2" t="s">
        <v>0</v>
      </c>
      <c r="F15" s="2">
        <v>0</v>
      </c>
      <c r="G15" s="3" cm="1">
        <f t="array" ref="G15">_xlfn.SWITCH(F15,1,99,2,89,3,79,5,69,6,67,7,65,8,63,9,53,10,52,11,51,12,50,13,49,14,48,15,47,16,46,17,40,18,39.5,19,39,20,38.5,21,38,22,37.5,23,37,24,36.5,25,36,26,35.5,27,35,28,34.5,29,34,30,33.5,31,33,0)</f>
        <v>0</v>
      </c>
      <c r="H15" s="2">
        <v>5</v>
      </c>
      <c r="I15" s="2" cm="1">
        <f t="array" ref="I15">_xlfn.SWITCH(H15,1,99,2,89,3,79,5,69,6,67,7,65,8,63,9,53,10,52,11,51,12,50,13,49,14,48,15,47,16,46,17,40,18,39.5,19,39,20,38.5,21,38,22,37.5,23,37,24,36.5,25,36,26,35.5,27,35,28,34.5,29,34,30,33.5,31,33,0)</f>
        <v>69</v>
      </c>
      <c r="J15" s="2">
        <v>7</v>
      </c>
      <c r="K15" s="2" cm="1">
        <f t="array" ref="K15">_xlfn.SWITCH(J15,1,99,2,89,3,79,5,69,6,67,7,65,8,63,9,53,10,52,11,51,12,50,13,49,14,48,15,47,16,46,17,40,18,39.5,19,39,20,38.5,21,38,22,37.5,23,37,24,36.5,25,36,26,35.5,27,35,28,34.5,29,34,30,33.5,31,33,0)</f>
        <v>65</v>
      </c>
      <c r="L15" s="16">
        <v>0</v>
      </c>
      <c r="M15" s="2" cm="1">
        <f t="array" ref="M15">_xlfn.SWITCH(L15,1,99,2,89,3,79,5,69,6,67,7,65,8,63,9,53,10,52,11,51,12,50,13,49,14,48,15,47,16,46,17,40,18,39.5,19,39,20,38.5,21,38,22,37.5,23,37,24,36.5,25,36,26,35.5,27,35,28,34.5,29,34,30,33.5,31,33,0)</f>
        <v>0</v>
      </c>
      <c r="N15" s="18">
        <f>IF(P15=1,1,IF(P15=2,COUNTIF(F15:I15,"&gt; 0")/2,IF(P15=3,COUNTIF(F15:K15,"&gt; 0")/2,IF(P15=4,COUNTIF(F15:M15,"&gt; 0")/2,0))))</f>
        <v>2</v>
      </c>
      <c r="O15" s="19">
        <f>IF(N15&lt;(P15-2),0,IF(P15=1,G15,IF(P15=2,LARGE(G15:I15,1),IF(P15=3,SUM(LARGE(G15:K15,1),LARGE(G15:K15,2)),IF(AND(P15=4,N15&gt;2),SUM(LARGE(G15:M15,1),LARGE(G15:M15,2),LARGE(G15:M15,3)),IF(AND(P15=4,N15=2),SUM(LARGE(G15:M15,1),LARGE(G15:M15,2),0)))))))</f>
        <v>134</v>
      </c>
      <c r="P15" s="20">
        <v>4</v>
      </c>
      <c r="Q15" s="4"/>
    </row>
    <row r="16" spans="2:17" ht="22">
      <c r="B16" s="13">
        <v>12</v>
      </c>
      <c r="C16" s="13"/>
      <c r="D16" s="2" t="s">
        <v>70</v>
      </c>
      <c r="E16" s="2" t="s">
        <v>31</v>
      </c>
      <c r="F16" s="2">
        <v>0</v>
      </c>
      <c r="G16" s="3" cm="1">
        <f t="array" ref="G16">_xlfn.SWITCH(E16,1,99,2,89,3,79,5,69,6,67,7,65,8,63,9,53,10,52,11,51,12,50,13,49,14,48,15,47,16,46,17,40,18,39.5,19,39,20,38.5,21,38,22,37.5,23,37,24,36.5,25,36,26,35.5,27,35,28,34.5,29,34,30,33.5,31,33,0)</f>
        <v>0</v>
      </c>
      <c r="H16" s="2">
        <v>8</v>
      </c>
      <c r="I16" s="2" cm="1">
        <f t="array" ref="I16">_xlfn.SWITCH(H16,1,99,2,89,3,79,5,69,6,67,7,65,8,63,9,53,10,52,11,51,12,50,13,49,14,48,15,47,16,46,17,40,18,39.5,19,39,20,38.5,21,38,22,37.5,23,37,24,36.5,25,36,26,35.5,27,35,28,34.5,29,34,30,33.5,31,33,0)</f>
        <v>63</v>
      </c>
      <c r="J16" s="2">
        <v>5</v>
      </c>
      <c r="K16" s="2" cm="1">
        <f t="array" ref="K16">_xlfn.SWITCH(J16,1,99,2,89,3,79,5,69,6,67,7,65,8,63,9,53,10,52,11,51,12,50,13,49,14,48,15,47,16,46,17,40,18,39.5,19,39,20,38.5,21,38,22,37.5,23,37,24,36.5,25,36,26,35.5,27,35,28,34.5,29,34,30,33.5,31,33,0)</f>
        <v>69</v>
      </c>
      <c r="L16" s="16">
        <v>0</v>
      </c>
      <c r="M16" s="2" cm="1">
        <f t="array" ref="M16">_xlfn.SWITCH(L16,1,99,2,89,3,79,5,69,6,67,7,65,8,63,9,53,10,52,11,51,12,50,13,49,14,48,15,47,16,46,17,40,18,39.5,19,39,20,38.5,21,38,22,37.5,23,37,24,36.5,25,36,26,35.5,27,35,28,34.5,29,34,30,33.5,31,33,0)</f>
        <v>0</v>
      </c>
      <c r="N16" s="18">
        <f>IF(P16=1,1,IF(P16=2,COUNTIF(E16:I16,"&gt; 0")/2,IF(P16=3,COUNTIF(E16:K16,"&gt; 0")/2,IF(P16=4,COUNTIF(E16:M16,"&gt; 0")/2,0))))</f>
        <v>2</v>
      </c>
      <c r="O16" s="19">
        <f>IF(N16&lt;(P16-2),0,IF(P16=1,G16,IF(P16=2,LARGE(G16:I16,1),IF(P16=3,SUM(LARGE(G16:K16,1),LARGE(G16:K16,2)),IF(AND(P16=4,N16&gt;2),SUM(LARGE(G16:M16,1),LARGE(G16:M16,2),LARGE(G16:M16,3)),IF(AND(P16=4,N16=2),SUM(LARGE(G16:M16,1),LARGE(G16:M16,2),0)))))))</f>
        <v>132</v>
      </c>
      <c r="P16" s="20">
        <v>4</v>
      </c>
      <c r="Q16" s="4"/>
    </row>
    <row r="17" spans="2:17" ht="22">
      <c r="B17" s="13">
        <v>13</v>
      </c>
      <c r="C17" s="13"/>
      <c r="D17" s="2" t="s">
        <v>59</v>
      </c>
      <c r="E17" s="2" t="s">
        <v>14</v>
      </c>
      <c r="F17" s="2">
        <v>3</v>
      </c>
      <c r="G17" s="3" cm="1">
        <f t="array" ref="G17">_xlfn.SWITCH(F17,1,99,2,89,3,79,5,69,6,67,7,65,8,63,9,53,10,52,11,51,12,50,13,49,14,48,15,47,16,46,17,40,18,39.5,19,39,20,38.5,21,38,22,37.5,23,37,24,36.5,25,36,26,35.5,27,35,28,34.5,29,34,30,33.5,31,33,0)</f>
        <v>79</v>
      </c>
      <c r="H17" s="2">
        <v>0</v>
      </c>
      <c r="I17" s="2" cm="1">
        <f t="array" ref="I17">_xlfn.SWITCH(H17,1,99,2,89,3,79,5,69,6,67,7,65,8,63,9,53,10,52,11,51,12,50,13,49,14,48,15,47,16,46,17,40,18,39.5,19,39,20,38.5,21,38,22,37.5,23,37,24,36.5,25,36,26,35.5,27,35,28,34.5,29,34,30,33.5,31,33,0)</f>
        <v>0</v>
      </c>
      <c r="J17" s="2">
        <v>0</v>
      </c>
      <c r="K17" s="2" cm="1">
        <f t="array" ref="K17">_xlfn.SWITCH(J17,1,99,2,89,3,79,5,69,6,67,7,65,8,63,9,53,10,52,11,51,12,50,13,49,14,48,15,47,16,46,17,40,18,39.5,19,39,20,38.5,21,38,22,37.5,23,37,24,36.5,25,36,26,35.5,27,35,28,34.5,29,34,30,33.5,31,33,0)</f>
        <v>0</v>
      </c>
      <c r="L17" s="16">
        <v>11</v>
      </c>
      <c r="M17" s="2" cm="1">
        <f t="array" ref="M17">_xlfn.SWITCH(L17,1,99,2,89,3,79,5,69,6,67,7,65,8,63,9,53,10,52,11,51,12,50,13,49,14,48,15,47,16,46,17,40,18,39.5,19,39,20,38.5,21,38,22,37.5,23,37,24,36.5,25,36,26,35.5,27,35,28,34.5,29,34,30,33.5,31,33,0)</f>
        <v>51</v>
      </c>
      <c r="N17" s="18">
        <f>IF(P17=1,1,IF(P17=2,COUNTIF(F17:I17,"&gt; 0")/2,IF(P17=3,COUNTIF(F17:K17,"&gt; 0")/2,IF(P17=4,COUNTIF(F17:M17,"&gt; 0")/2,0))))</f>
        <v>2</v>
      </c>
      <c r="O17" s="19">
        <f>IF(N17&lt;(P17-2),0,IF(P17=1,G17,IF(P17=2,LARGE(G17:I17,1),IF(P17=3,SUM(LARGE(G17:K17,1),LARGE(G17:K17,2)),IF(AND(P17=4,N17&gt;2),SUM(LARGE(G17:M17,1),LARGE(G17:M17,2),LARGE(G17:M17,3)),IF(AND(P17=4,N17=2),SUM(LARGE(G17:M17,1),LARGE(G17:M17,2),0)))))))</f>
        <v>130</v>
      </c>
      <c r="P17" s="20">
        <v>4</v>
      </c>
      <c r="Q17" s="4"/>
    </row>
    <row r="18" spans="2:17" ht="22">
      <c r="B18" s="13">
        <v>14</v>
      </c>
      <c r="C18" s="13"/>
      <c r="D18" s="2" t="s">
        <v>61</v>
      </c>
      <c r="E18" s="2" t="s">
        <v>14</v>
      </c>
      <c r="F18" s="2">
        <v>6</v>
      </c>
      <c r="G18" s="3" cm="1">
        <f t="array" ref="G18">_xlfn.SWITCH(F18,1,99,2,89,3,79,5,69,6,67,7,65,8,63,9,53,10,52,11,51,12,50,13,49,14,48,15,47,16,46,17,40,18,39.5,19,39,20,38.5,21,38,22,37.5,23,37,24,36.5,25,36,26,35.5,27,35,28,34.5,29,34,30,33.5,31,33,0)</f>
        <v>67</v>
      </c>
      <c r="H18" s="2">
        <v>0</v>
      </c>
      <c r="I18" s="2" cm="1">
        <f t="array" ref="I18">_xlfn.SWITCH(H18,1,99,2,89,3,79,5,69,6,67,7,65,8,63,9,53,10,52,11,51,12,50,13,49,14,48,15,47,16,46,17,40,18,39.5,19,39,20,38.5,21,38,22,37.5,23,37,24,36.5,25,36,26,35.5,27,35,28,34.5,29,34,30,33.5,31,33,0)</f>
        <v>0</v>
      </c>
      <c r="J18" s="2">
        <v>8</v>
      </c>
      <c r="K18" s="2" cm="1">
        <f t="array" ref="K18">_xlfn.SWITCH(J18,1,99,2,89,3,79,5,69,6,67,7,65,8,63,9,53,10,52,11,51,12,50,13,49,14,48,15,47,16,46,17,40,18,39.5,19,39,20,38.5,21,38,22,37.5,23,37,24,36.5,25,36,26,35.5,27,35,28,34.5,29,34,30,33.5,31,33,0)</f>
        <v>63</v>
      </c>
      <c r="L18" s="16">
        <v>0</v>
      </c>
      <c r="M18" s="2" cm="1">
        <f t="array" ref="M18">_xlfn.SWITCH(L18,1,99,2,89,3,79,5,69,6,67,7,65,8,63,9,53,10,52,11,51,12,50,13,49,14,48,15,47,16,46,17,40,18,39.5,19,39,20,38.5,21,38,22,37.5,23,37,24,36.5,25,36,26,35.5,27,35,28,34.5,29,34,30,33.5,31,33,0)</f>
        <v>0</v>
      </c>
      <c r="N18" s="18">
        <f>IF(P18=1,1,IF(P18=2,COUNTIF(F18:I18,"&gt; 0")/2,IF(P18=3,COUNTIF(F18:K18,"&gt; 0")/2,IF(P18=4,COUNTIF(F18:M18,"&gt; 0")/2,0))))</f>
        <v>2</v>
      </c>
      <c r="O18" s="19">
        <f>IF(N18&lt;(P18-2),0,IF(P18=1,G18,IF(P18=2,LARGE(G18:I18,1),IF(P18=3,SUM(LARGE(G18:K18,1),LARGE(G18:K18,2)),IF(AND(P18=4,N18&gt;2),SUM(LARGE(G18:M18,1),LARGE(G18:M18,2),LARGE(G18:M18,3)),IF(AND(P18=4,N18=2),SUM(LARGE(G18:M18,1),LARGE(G18:M18,2),0)))))))</f>
        <v>130</v>
      </c>
      <c r="P18" s="20">
        <v>4</v>
      </c>
      <c r="Q18" s="4"/>
    </row>
    <row r="19" spans="2:17" ht="22">
      <c r="B19" s="13">
        <v>15</v>
      </c>
      <c r="C19" s="13"/>
      <c r="D19" s="2" t="s">
        <v>74</v>
      </c>
      <c r="E19" s="2" t="s">
        <v>14</v>
      </c>
      <c r="F19" s="2">
        <v>0</v>
      </c>
      <c r="G19" s="3" cm="1">
        <f t="array" ref="G19">_xlfn.SWITCH(F19,1,99,2,89,3,79,5,69,6,67,7,65,8,63,9,53,10,52,11,51,12,50,13,49,14,48,15,47,16,46,17,40,18,39.5,19,39,20,38.5,21,38,22,37.5,23,37,24,36.5,25,36,26,35.5,27,35,28,34.5,29,34,30,33.5,31,33,0)</f>
        <v>0</v>
      </c>
      <c r="H19" s="2">
        <v>0</v>
      </c>
      <c r="I19" s="2" cm="1">
        <f t="array" ref="I19">_xlfn.SWITCH(H19,1,99,2,89,3,79,5,69,6,67,7,65,8,63,9,53,10,52,11,51,12,50,13,49,14,48,15,47,16,46,17,40,18,39.5,19,39,20,38.5,21,38,22,37.5,23,37,24,36.5,25,36,26,35.5,27,35,28,34.5,29,34,30,33.5,31,33,0)</f>
        <v>0</v>
      </c>
      <c r="J19" s="2">
        <v>12</v>
      </c>
      <c r="K19" s="2" cm="1">
        <f t="array" ref="K19">_xlfn.SWITCH(J19,1,99,2,89,3,79,5,69,6,67,7,65,8,63,9,53,10,52,11,51,12,50,13,49,14,48,15,47,16,46,17,40,18,39.5,19,39,20,38.5,21,38,22,37.5,23,37,24,36.5,25,36,26,35.5,27,35,28,34.5,29,34,30,33.5,31,33,0)</f>
        <v>50</v>
      </c>
      <c r="L19" s="16">
        <v>7</v>
      </c>
      <c r="M19" s="2" cm="1">
        <f t="array" ref="M19">_xlfn.SWITCH(L19,1,99,2,89,3,79,5,69,6,67,7,65,8,63,9,53,10,52,11,51,12,50,13,49,14,48,15,47,16,46,17,40,18,39.5,19,39,20,38.5,21,38,22,37.5,23,37,24,36.5,25,36,26,35.5,27,35,28,34.5,29,34,30,33.5,31,33,0)</f>
        <v>65</v>
      </c>
      <c r="N19" s="18">
        <f>IF(P19=1,1,IF(P19=2,COUNTIF(F19:I19,"&gt; 0")/2,IF(P19=3,COUNTIF(F19:K19,"&gt; 0")/2,IF(P19=4,COUNTIF(F19:M19,"&gt; 0")/2,0))))</f>
        <v>2</v>
      </c>
      <c r="O19" s="19">
        <f>IF(N19&lt;(P19-2),0,IF(P19=1,G19,IF(P19=2,LARGE(G19:I19,1),IF(P19=3,SUM(LARGE(G19:K19,1),LARGE(G19:K19,2)),IF(AND(P19=4,N19&gt;2),SUM(LARGE(G19:M19,1),LARGE(G19:M19,2),LARGE(G19:M19,3)),IF(AND(P19=4,N19=2),SUM(LARGE(G19:M19,1),LARGE(G19:M19,2),0)))))))</f>
        <v>115</v>
      </c>
      <c r="P19" s="20">
        <v>4</v>
      </c>
      <c r="Q19" s="4"/>
    </row>
    <row r="20" spans="2:17" ht="22">
      <c r="B20" s="15" t="s">
        <v>247</v>
      </c>
      <c r="C20" s="13"/>
      <c r="D20" s="2" t="s">
        <v>75</v>
      </c>
      <c r="E20" s="2" t="s">
        <v>76</v>
      </c>
      <c r="F20" s="2">
        <v>0</v>
      </c>
      <c r="G20" s="3" cm="1">
        <f t="array" ref="G20">_xlfn.SWITCH(F20,1,99,2,89,3,79,5,69,6,67,7,65,8,63,9,53,10,52,11,51,12,50,13,49,14,48,15,47,16,46,17,40,18,39.5,19,39,20,38.5,21,38,22,37.5,23,37,24,36.5,25,36,26,35.5,27,35,28,34.5,29,34,30,33.5,31,33,0)</f>
        <v>0</v>
      </c>
      <c r="H20" s="2">
        <v>0</v>
      </c>
      <c r="I20" s="2" cm="1">
        <f t="array" ref="I20">_xlfn.SWITCH(H20,1,99,2,89,3,79,5,69,6,67,7,65,8,63,9,53,10,52,11,51,12,50,13,49,14,48,15,47,16,46,17,40,18,39.5,19,39,20,38.5,21,38,22,37.5,23,37,24,36.5,25,36,26,35.5,27,35,28,34.5,29,34,30,33.5,31,33,0)</f>
        <v>0</v>
      </c>
      <c r="J20" s="2">
        <v>14</v>
      </c>
      <c r="K20" s="2" cm="1">
        <f t="array" ref="K20">_xlfn.SWITCH(J20,1,99,2,89,3,79,5,69,6,67,7,65,8,63,9,53,10,52,11,51,12,50,13,49,14,48,15,47,16,46,17,40,18,39.5,19,39,20,38.5,21,38,22,37.5,23,37,24,36.5,25,36,26,35.5,27,35,28,34.5,29,34,30,33.5,31,33,0)</f>
        <v>48</v>
      </c>
      <c r="L20" s="16">
        <v>0</v>
      </c>
      <c r="M20" s="2" cm="1">
        <f t="array" ref="M20">_xlfn.SWITCH(L20,1,99,2,89,3,79,5,69,6,67,7,65,8,63,9,53,10,52,11,51,12,50,13,49,14,48,15,47,16,46,17,40,18,39.5,19,39,20,38.5,21,38,22,37.5,23,37,24,36.5,25,36,26,35.5,27,35,28,34.5,29,34,30,33.5,31,33,0)</f>
        <v>0</v>
      </c>
      <c r="N20" s="18">
        <f>IF(P20=1,1,IF(P20=2,COUNTIF(F20:I20,"&gt; 0")/2,IF(P20=3,COUNTIF(F20:K20,"&gt; 0")/2,IF(P20=4,COUNTIF(F20:M20,"&gt; 0")/2,0))))</f>
        <v>1</v>
      </c>
      <c r="O20" s="19">
        <f>IF(N20&lt;(P20-2),0,IF(P20=1,G20,IF(P20=2,LARGE(G20:I20,1),IF(P20=3,SUM(LARGE(G20:K20,1),LARGE(G20:K20,2)),IF(AND(P20=4,N20&gt;2),SUM(LARGE(G20:M20,1),LARGE(G20:M20,2),LARGE(G20:M20,3)),IF(AND(P20=4,N20=2),SUM(LARGE(G20:M20,1),LARGE(G20:M20,2),0)))))))</f>
        <v>0</v>
      </c>
      <c r="P20" s="20">
        <v>4</v>
      </c>
      <c r="Q20" s="4"/>
    </row>
    <row r="21" spans="2:17" ht="22">
      <c r="B21" s="15" t="s">
        <v>247</v>
      </c>
      <c r="C21" s="13"/>
      <c r="D21" s="2" t="s">
        <v>73</v>
      </c>
      <c r="E21" s="2" t="s">
        <v>24</v>
      </c>
      <c r="F21" s="2">
        <v>0</v>
      </c>
      <c r="G21" s="3" cm="1">
        <f t="array" ref="G21">_xlfn.SWITCH(F21,1,99,2,89,3,79,5,69,6,67,7,65,8,63,9,53,10,52,11,51,12,50,13,49,14,48,15,47,16,46,17,40,18,39.5,19,39,20,38.5,21,38,22,37.5,23,37,24,36.5,25,36,26,35.5,27,35,28,34.5,29,34,30,33.5,31,33,0)</f>
        <v>0</v>
      </c>
      <c r="H21" s="2">
        <v>0</v>
      </c>
      <c r="I21" s="2" cm="1">
        <f t="array" ref="I21">_xlfn.SWITCH(H21,1,99,2,89,3,79,5,69,6,67,7,65,8,63,9,53,10,52,11,51,12,50,13,49,14,48,15,47,16,46,17,40,18,39.5,19,39,20,38.5,21,38,22,37.5,23,37,24,36.5,25,36,26,35.5,27,35,28,34.5,29,34,30,33.5,31,33,0)</f>
        <v>0</v>
      </c>
      <c r="J21" s="2">
        <v>10</v>
      </c>
      <c r="K21" s="2" cm="1">
        <f t="array" ref="K21">_xlfn.SWITCH(J21,1,99,2,89,3,79,5,69,6,67,7,65,8,63,9,53,10,52,11,51,12,50,13,49,14,48,15,47,16,46,17,40,18,39.5,19,39,20,38.5,21,38,22,37.5,23,37,24,36.5,25,36,26,35.5,27,35,28,34.5,29,34,30,33.5,31,33,0)</f>
        <v>52</v>
      </c>
      <c r="L21" s="16">
        <v>0</v>
      </c>
      <c r="M21" s="2" cm="1">
        <f t="array" ref="M21">_xlfn.SWITCH(L21,1,99,2,89,3,79,5,69,6,67,7,65,8,63,9,53,10,52,11,51,12,50,13,49,14,48,15,47,16,46,17,40,18,39.5,19,39,20,38.5,21,38,22,37.5,23,37,24,36.5,25,36,26,35.5,27,35,28,34.5,29,34,30,33.5,31,33,0)</f>
        <v>0</v>
      </c>
      <c r="N21" s="18">
        <f>IF(P21=1,1,IF(P21=2,COUNTIF(F21:I21,"&gt; 0")/2,IF(P21=3,COUNTIF(F21:K21,"&gt; 0")/2,IF(P21=4,COUNTIF(F21:M21,"&gt; 0")/2,0))))</f>
        <v>1</v>
      </c>
      <c r="O21" s="19">
        <f>IF(N21&lt;(P21-2),0,IF(P21=1,G21,IF(P21=2,LARGE(G21:I21,1),IF(P21=3,SUM(LARGE(G21:K21,1),LARGE(G21:K21,2)),IF(AND(P21=4,N21&gt;2),SUM(LARGE(G21:M21,1),LARGE(G21:M21,2),LARGE(G21:M21,3)),IF(AND(P21=4,N21=2),SUM(LARGE(G21:M21,1),LARGE(G21:M21,2),0)))))))</f>
        <v>0</v>
      </c>
      <c r="P21" s="20">
        <v>4</v>
      </c>
      <c r="Q21" s="4"/>
    </row>
    <row r="22" spans="2:17" ht="22">
      <c r="B22" s="15" t="s">
        <v>247</v>
      </c>
      <c r="C22" s="13"/>
      <c r="D22" s="2" t="s">
        <v>71</v>
      </c>
      <c r="E22" s="2" t="s">
        <v>22</v>
      </c>
      <c r="F22" s="2">
        <v>0</v>
      </c>
      <c r="G22" s="3" cm="1">
        <f t="array" ref="G22">_xlfn.SWITCH(F22,1,99,2,89,3,79,5,69,6,67,7,65,8,63,9,53,10,52,11,51,12,50,13,49,14,48,15,47,16,46,17,40,18,39.5,19,39,20,38.5,21,38,22,37.5,23,37,24,36.5,25,36,26,35.5,27,35,28,34.5,29,34,30,33.5,31,33,0)</f>
        <v>0</v>
      </c>
      <c r="H22" s="2">
        <v>9</v>
      </c>
      <c r="I22" s="2" cm="1">
        <f t="array" ref="I22">_xlfn.SWITCH(H22,1,99,2,89,3,79,5,69,6,67,7,65,8,63,9,53,10,52,11,51,12,50,13,49,14,48,15,47,16,46,17,40,18,39.5,19,39,20,38.5,21,38,22,37.5,23,37,24,36.5,25,36,26,35.5,27,35,28,34.5,29,34,30,33.5,31,33,0)</f>
        <v>53</v>
      </c>
      <c r="J22" s="2">
        <v>0</v>
      </c>
      <c r="K22" s="2" cm="1">
        <f t="array" ref="K22">_xlfn.SWITCH(J22,1,99,2,89,3,79,5,69,6,67,7,65,8,63,9,53,10,52,11,51,12,50,13,49,14,48,15,47,16,46,17,40,18,39.5,19,39,20,38.5,21,38,22,37.5,23,37,24,36.5,25,36,26,35.5,27,35,28,34.5,29,34,30,33.5,31,33,0)</f>
        <v>0</v>
      </c>
      <c r="L22" s="16">
        <v>0</v>
      </c>
      <c r="M22" s="2" cm="1">
        <f t="array" ref="M22">_xlfn.SWITCH(L22,1,99,2,89,3,79,5,69,6,67,7,65,8,63,9,53,10,52,11,51,12,50,13,49,14,48,15,47,16,46,17,40,18,39.5,19,39,20,38.5,21,38,22,37.5,23,37,24,36.5,25,36,26,35.5,27,35,28,34.5,29,34,30,33.5,31,33,0)</f>
        <v>0</v>
      </c>
      <c r="N22" s="18">
        <f>IF(P22=1,1,IF(P22=2,COUNTIF(F22:I22,"&gt; 0")/2,IF(P22=3,COUNTIF(F22:K22,"&gt; 0")/2,IF(P22=4,COUNTIF(F22:M22,"&gt; 0")/2,0))))</f>
        <v>1</v>
      </c>
      <c r="O22" s="19">
        <f>IF(N22&lt;(P22-2),0,IF(P22=1,G22,IF(P22=2,LARGE(G22:I22,1),IF(P22=3,SUM(LARGE(G22:K22,1),LARGE(G22:K22,2)),IF(AND(P22=4,N22&gt;2),SUM(LARGE(G22:M22,1),LARGE(G22:M22,2),LARGE(G22:M22,3)),IF(AND(P22=4,N22=2),SUM(LARGE(G22:M22,1),LARGE(G22:M22,2),0)))))))</f>
        <v>0</v>
      </c>
      <c r="P22" s="20">
        <v>4</v>
      </c>
      <c r="Q22" s="4"/>
    </row>
    <row r="23" spans="2:17" ht="22">
      <c r="B23" s="15" t="s">
        <v>247</v>
      </c>
      <c r="C23" s="13"/>
      <c r="D23" s="2" t="s">
        <v>60</v>
      </c>
      <c r="E23" s="2" t="s">
        <v>0</v>
      </c>
      <c r="F23" s="2">
        <v>5</v>
      </c>
      <c r="G23" s="3" cm="1">
        <f t="array" ref="G23">_xlfn.SWITCH(F23,1,99,2,89,3,79,5,69,6,67,7,65,8,63,9,53,10,52,11,51,12,50,13,49,14,48,15,47,16,46,17,40,18,39.5,19,39,20,38.5,21,38,22,37.5,23,37,24,36.5,25,36,26,35.5,27,35,28,34.5,29,34,30,33.5,31,33,0)</f>
        <v>69</v>
      </c>
      <c r="H23" s="2">
        <v>0</v>
      </c>
      <c r="I23" s="2" cm="1">
        <f t="array" ref="I23">_xlfn.SWITCH(H23,1,99,2,89,3,79,5,69,6,67,7,65,8,63,9,53,10,52,11,51,12,50,13,49,14,48,15,47,16,46,17,40,18,39.5,19,39,20,38.5,21,38,22,37.5,23,37,24,36.5,25,36,26,35.5,27,35,28,34.5,29,34,30,33.5,31,33,0)</f>
        <v>0</v>
      </c>
      <c r="J23" s="2">
        <v>0</v>
      </c>
      <c r="K23" s="2" cm="1">
        <f t="array" ref="K23">_xlfn.SWITCH(J23,1,99,2,89,3,79,5,69,6,67,7,65,8,63,9,53,10,52,11,51,12,50,13,49,14,48,15,47,16,46,17,40,18,39.5,19,39,20,38.5,21,38,22,37.5,23,37,24,36.5,25,36,26,35.5,27,35,28,34.5,29,34,30,33.5,31,33,0)</f>
        <v>0</v>
      </c>
      <c r="L23" s="16">
        <v>0</v>
      </c>
      <c r="M23" s="2" cm="1">
        <f t="array" ref="M23">_xlfn.SWITCH(L23,1,99,2,89,3,79,5,69,6,67,7,65,8,63,9,53,10,52,11,51,12,50,13,49,14,48,15,47,16,46,17,40,18,39.5,19,39,20,38.5,21,38,22,37.5,23,37,24,36.5,25,36,26,35.5,27,35,28,34.5,29,34,30,33.5,31,33,0)</f>
        <v>0</v>
      </c>
      <c r="N23" s="18">
        <f>IF(P23=1,1,IF(P23=2,COUNTIF(F23:I23,"&gt; 0")/2,IF(P23=3,COUNTIF(F23:K23,"&gt; 0")/2,IF(P23=4,COUNTIF(F23:M23,"&gt; 0")/2,0))))</f>
        <v>1</v>
      </c>
      <c r="O23" s="19">
        <f>IF(N23&lt;(P23-2),0,IF(P23=1,G23,IF(P23=2,LARGE(G23:I23,1),IF(P23=3,SUM(LARGE(G23:K23,1),LARGE(G23:K23,2)),IF(AND(P23=4,N23&gt;2),SUM(LARGE(G23:M23,1),LARGE(G23:M23,2),LARGE(G23:M23,3)),IF(AND(P23=4,N23=2),SUM(LARGE(G23:M23,1),LARGE(G23:M23,2),0)))))))</f>
        <v>0</v>
      </c>
      <c r="P23" s="20">
        <v>4</v>
      </c>
      <c r="Q23" s="4"/>
    </row>
    <row r="24" spans="2:17" ht="22">
      <c r="B24" s="15" t="s">
        <v>247</v>
      </c>
      <c r="C24" s="13"/>
      <c r="D24" s="2" t="s">
        <v>242</v>
      </c>
      <c r="E24" s="2" t="s">
        <v>0</v>
      </c>
      <c r="F24" s="2">
        <v>0</v>
      </c>
      <c r="G24" s="3" cm="1">
        <f t="array" ref="G24">_xlfn.SWITCH(F24,1,99,2,89,3,79,5,69,6,67,7,65,8,63,9,53,10,52,11,51,12,50,13,49,14,48,15,47,16,46,17,40,18,39.5,19,39,20,38.5,21,38,22,37.5,23,37,24,36.5,25,36,26,35.5,27,35,28,34.5,29,34,30,33.5,31,33,0)</f>
        <v>0</v>
      </c>
      <c r="H24" s="2">
        <v>0</v>
      </c>
      <c r="I24" s="2" cm="1">
        <f t="array" ref="I24">_xlfn.SWITCH(H24,1,99,2,89,3,79,5,69,6,67,7,65,8,63,9,53,10,52,11,51,12,50,13,49,14,48,15,47,16,46,17,40,18,39.5,19,39,20,38.5,21,38,22,37.5,23,37,24,36.5,25,36,26,35.5,27,35,28,34.5,29,34,30,33.5,31,33,0)</f>
        <v>0</v>
      </c>
      <c r="J24" s="2">
        <v>0</v>
      </c>
      <c r="K24" s="2" cm="1">
        <f t="array" ref="K24">_xlfn.SWITCH(J24,1,99,2,89,3,79,5,69,6,67,7,65,8,63,9,53,10,52,11,51,12,50,13,49,14,48,15,47,16,46,17,40,18,39.5,19,39,20,38.5,21,38,22,37.5,23,37,24,36.5,25,36,26,35.5,27,35,28,34.5,29,34,30,33.5,31,33,0)</f>
        <v>0</v>
      </c>
      <c r="L24" s="16">
        <v>6</v>
      </c>
      <c r="M24" s="2" cm="1">
        <f t="array" ref="M24">_xlfn.SWITCH(L24,1,99,2,89,3,79,5,69,6,67,7,65,8,63,9,53,10,52,11,51,12,50,13,49,14,48,15,47,16,46,17,40,18,39.5,19,39,20,38.5,21,38,22,37.5,23,37,24,36.5,25,36,26,35.5,27,35,28,34.5,29,34,30,33.5,31,33,0)</f>
        <v>67</v>
      </c>
      <c r="N24" s="18">
        <f>IF(P24=1,1,IF(P24=2,COUNTIF(F24:I24,"&gt; 0")/2,IF(P24=3,COUNTIF(F24:K24,"&gt; 0")/2,IF(P24=4,COUNTIF(F24:M24,"&gt; 0")/2,0))))</f>
        <v>1</v>
      </c>
      <c r="O24" s="19">
        <f>IF(N24&lt;(P24-2),0,IF(P24=1,G24,IF(P24=2,LARGE(G24:I24,1),IF(P24=3,SUM(LARGE(G24:K24,1),LARGE(G24:K24,2)),IF(AND(P24=4,N24&gt;2),SUM(LARGE(G24:M24,1),LARGE(G24:M24,2),LARGE(G24:M24,3)),IF(AND(P24=4,N24=2),SUM(LARGE(G24:M24,1),LARGE(G24:M24,2),0)))))))</f>
        <v>0</v>
      </c>
      <c r="P24" s="20">
        <v>4</v>
      </c>
      <c r="Q24" s="4"/>
    </row>
    <row r="25" spans="2:17" ht="22">
      <c r="B25" s="15" t="s">
        <v>247</v>
      </c>
      <c r="C25" s="13"/>
      <c r="D25" s="2" t="s">
        <v>243</v>
      </c>
      <c r="E25" s="2" t="s">
        <v>0</v>
      </c>
      <c r="F25" s="2">
        <v>0</v>
      </c>
      <c r="G25" s="3" cm="1">
        <f t="array" ref="G25">_xlfn.SWITCH(F25,1,99,2,89,3,79,5,69,6,67,7,65,8,63,9,53,10,52,11,51,12,50,13,49,14,48,15,47,16,46,17,40,18,39.5,19,39,20,38.5,21,38,22,37.5,23,37,24,36.5,25,36,26,35.5,27,35,28,34.5,29,34,30,33.5,31,33,0)</f>
        <v>0</v>
      </c>
      <c r="H25" s="2">
        <v>0</v>
      </c>
      <c r="I25" s="2" cm="1">
        <f t="array" ref="I25">_xlfn.SWITCH(H25,1,99,2,89,3,79,5,69,6,67,7,65,8,63,9,53,10,52,11,51,12,50,13,49,14,48,15,47,16,46,17,40,18,39.5,19,39,20,38.5,21,38,22,37.5,23,37,24,36.5,25,36,26,35.5,27,35,28,34.5,29,34,30,33.5,31,33,0)</f>
        <v>0</v>
      </c>
      <c r="J25" s="2">
        <v>0</v>
      </c>
      <c r="K25" s="2" cm="1">
        <f t="array" ref="K25">_xlfn.SWITCH(J25,1,99,2,89,3,79,5,69,6,67,7,65,8,63,9,53,10,52,11,51,12,50,13,49,14,48,15,47,16,46,17,40,18,39.5,19,39,20,38.5,21,38,22,37.5,23,37,24,36.5,25,36,26,35.5,27,35,28,34.5,29,34,30,33.5,31,33,0)</f>
        <v>0</v>
      </c>
      <c r="L25" s="16">
        <v>8</v>
      </c>
      <c r="M25" s="2" cm="1">
        <f t="array" ref="M25">_xlfn.SWITCH(L25,1,99,2,89,3,79,5,69,6,67,7,65,8,63,9,53,10,52,11,51,12,50,13,49,14,48,15,47,16,46,17,40,18,39.5,19,39,20,38.5,21,38,22,37.5,23,37,24,36.5,25,36,26,35.5,27,35,28,34.5,29,34,30,33.5,31,33,0)</f>
        <v>63</v>
      </c>
      <c r="N25" s="18">
        <f>IF(P25=1,1,IF(P25=2,COUNTIF(F25:I25,"&gt; 0")/2,IF(P25=3,COUNTIF(F25:K25,"&gt; 0")/2,IF(P25=4,COUNTIF(F25:M25,"&gt; 0")/2,0))))</f>
        <v>1</v>
      </c>
      <c r="O25" s="19">
        <f>IF(N25&lt;(P25-2),0,IF(P25=1,G25,IF(P25=2,LARGE(G25:I25,1),IF(P25=3,SUM(LARGE(G25:K25,1),LARGE(G25:K25,2)),IF(AND(P25=4,N25&gt;2),SUM(LARGE(G25:M25,1),LARGE(G25:M25,2),LARGE(G25:M25,3)),IF(AND(P25=4,N25=2),SUM(LARGE(G25:M25,1),LARGE(G25:M25,2),0)))))))</f>
        <v>0</v>
      </c>
      <c r="P25" s="20">
        <v>4</v>
      </c>
      <c r="Q25" s="4"/>
    </row>
    <row r="26" spans="2:17" ht="22">
      <c r="B26" s="15" t="s">
        <v>247</v>
      </c>
      <c r="C26" s="13"/>
      <c r="D26" s="2" t="s">
        <v>244</v>
      </c>
      <c r="E26" s="2" t="s">
        <v>0</v>
      </c>
      <c r="F26" s="2">
        <v>0</v>
      </c>
      <c r="G26" s="3" cm="1">
        <f t="array" ref="G26">_xlfn.SWITCH(F26,1,99,2,89,3,79,5,69,6,67,7,65,8,63,9,53,10,52,11,51,12,50,13,49,14,48,15,47,16,46,17,40,18,39.5,19,39,20,38.5,21,38,22,37.5,23,37,24,36.5,25,36,26,35.5,27,35,28,34.5,29,34,30,33.5,31,33,0)</f>
        <v>0</v>
      </c>
      <c r="H26" s="2">
        <v>0</v>
      </c>
      <c r="I26" s="2" cm="1">
        <f t="array" ref="I26">_xlfn.SWITCH(H26,1,99,2,89,3,79,5,69,6,67,7,65,8,63,9,53,10,52,11,51,12,50,13,49,14,48,15,47,16,46,17,40,18,39.5,19,39,20,38.5,21,38,22,37.5,23,37,24,36.5,25,36,26,35.5,27,35,28,34.5,29,34,30,33.5,31,33,0)</f>
        <v>0</v>
      </c>
      <c r="J26" s="2">
        <v>0</v>
      </c>
      <c r="K26" s="2" cm="1">
        <f t="array" ref="K26">_xlfn.SWITCH(J26,1,99,2,89,3,79,5,69,6,67,7,65,8,63,9,53,10,52,11,51,12,50,13,49,14,48,15,47,16,46,17,40,18,39.5,19,39,20,38.5,21,38,22,37.5,23,37,24,36.5,25,36,26,35.5,27,35,28,34.5,29,34,30,33.5,31,33,0)</f>
        <v>0</v>
      </c>
      <c r="L26" s="16">
        <v>10</v>
      </c>
      <c r="M26" s="2" cm="1">
        <f t="array" ref="M26">_xlfn.SWITCH(L26,1,99,2,89,3,79,5,69,6,67,7,65,8,63,9,53,10,52,11,51,12,50,13,49,14,48,15,47,16,46,17,40,18,39.5,19,39,20,38.5,21,38,22,37.5,23,37,24,36.5,25,36,26,35.5,27,35,28,34.5,29,34,30,33.5,31,33,0)</f>
        <v>52</v>
      </c>
      <c r="N26" s="18">
        <f>IF(P26=1,1,IF(P26=2,COUNTIF(F26:I26,"&gt; 0")/2,IF(P26=3,COUNTIF(F26:K26,"&gt; 0")/2,IF(P26=4,COUNTIF(F26:M26,"&gt; 0")/2,0))))</f>
        <v>1</v>
      </c>
      <c r="O26" s="19">
        <f>IF(N26&lt;(P26-2),0,IF(P26=1,G26,IF(P26=2,LARGE(G26:I26,1),IF(P26=3,SUM(LARGE(G26:K26,1),LARGE(G26:K26,2)),IF(AND(P26=4,N26&gt;2),SUM(LARGE(G26:M26,1),LARGE(G26:M26,2),LARGE(G26:M26,3)),IF(AND(P26=4,N26=2),SUM(LARGE(G26:M26,1),LARGE(G26:M26,2),0)))))))</f>
        <v>0</v>
      </c>
      <c r="P26" s="20">
        <v>4</v>
      </c>
      <c r="Q26" s="4"/>
    </row>
    <row r="27" spans="2:17" ht="22">
      <c r="B27" s="15" t="s">
        <v>247</v>
      </c>
      <c r="C27" s="13"/>
      <c r="D27" s="2" t="s">
        <v>245</v>
      </c>
      <c r="E27" s="2" t="s">
        <v>12</v>
      </c>
      <c r="F27" s="2">
        <v>0</v>
      </c>
      <c r="G27" s="3" cm="1">
        <f t="array" ref="G27">_xlfn.SWITCH(F27,1,99,2,89,3,79,5,69,6,67,7,65,8,63,9,53,10,52,11,51,12,50,13,49,14,48,15,47,16,46,17,40,18,39.5,19,39,20,38.5,21,38,22,37.5,23,37,24,36.5,25,36,26,35.5,27,35,28,34.5,29,34,30,33.5,31,33,0)</f>
        <v>0</v>
      </c>
      <c r="H27" s="2">
        <v>0</v>
      </c>
      <c r="I27" s="2" cm="1">
        <f t="array" ref="I27">_xlfn.SWITCH(H27,1,99,2,89,3,79,5,69,6,67,7,65,8,63,9,53,10,52,11,51,12,50,13,49,14,48,15,47,16,46,17,40,18,39.5,19,39,20,38.5,21,38,22,37.5,23,37,24,36.5,25,36,26,35.5,27,35,28,34.5,29,34,30,33.5,31,33,0)</f>
        <v>0</v>
      </c>
      <c r="J27" s="2">
        <v>0</v>
      </c>
      <c r="K27" s="2" cm="1">
        <f t="array" ref="K27">_xlfn.SWITCH(J27,1,99,2,89,3,79,5,69,6,67,7,65,8,63,9,53,10,52,11,51,12,50,13,49,14,48,15,47,16,46,17,40,18,39.5,19,39,20,38.5,21,38,22,37.5,23,37,24,36.5,25,36,26,35.5,27,35,28,34.5,29,34,30,33.5,31,33,0)</f>
        <v>0</v>
      </c>
      <c r="L27" s="16">
        <v>15</v>
      </c>
      <c r="M27" s="2" cm="1">
        <f t="array" ref="M27">_xlfn.SWITCH(L27,1,99,2,89,3,79,5,69,6,67,7,65,8,63,9,53,10,52,11,51,12,50,13,49,14,48,15,47,16,46,17,40,18,39.5,19,39,20,38.5,21,38,22,37.5,23,37,24,36.5,25,36,26,35.5,27,35,28,34.5,29,34,30,33.5,31,33,0)</f>
        <v>47</v>
      </c>
      <c r="N27" s="18">
        <f>IF(P27=1,1,IF(P27=2,COUNTIF(F27:I27,"&gt; 0")/2,IF(P27=3,COUNTIF(F27:K27,"&gt; 0")/2,IF(P27=4,COUNTIF(F27:M27,"&gt; 0")/2,0))))</f>
        <v>1</v>
      </c>
      <c r="O27" s="19">
        <f>IF(N27&lt;(P27-2),0,IF(P27=1,G27,IF(P27=2,LARGE(G27:I27,1),IF(P27=3,SUM(LARGE(G27:K27,1),LARGE(G27:K27,2)),IF(AND(P27=4,N27&gt;2),SUM(LARGE(G27:M27,1),LARGE(G27:M27,2),LARGE(G27:M27,3)),IF(AND(P27=4,N27=2),SUM(LARGE(G27:M27,1),LARGE(G27:M27,2),0)))))))</f>
        <v>0</v>
      </c>
      <c r="P27" s="20">
        <v>4</v>
      </c>
      <c r="Q27" s="4"/>
    </row>
    <row r="29" spans="2:17" s="1" customFormat="1" ht="40" customHeight="1">
      <c r="D29" s="26" t="s">
        <v>248</v>
      </c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</sheetData>
  <sheetProtection algorithmName="SHA-512" hashValue="Px9FJXczunV205DCMXHilEHJKjWUpqVERJw1BwnkNJnDf4QCI7+Jg8LrPlNkBxdYcy+rqGSFJbZMCOBKUydSOw==" saltValue="vuZHMZvZfOeKDWxl0v7Kpg==" spinCount="100000" sheet="1" objects="1" scenarios="1"/>
  <mergeCells count="3">
    <mergeCell ref="D2:P2"/>
    <mergeCell ref="B3:B4"/>
    <mergeCell ref="D29:P29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A3976-9D87-D44A-8EB6-47FCC1F0174A}">
  <dimension ref="B1:R47"/>
  <sheetViews>
    <sheetView topLeftCell="A20" workbookViewId="0">
      <selection activeCell="E55" sqref="E55"/>
    </sheetView>
  </sheetViews>
  <sheetFormatPr baseColWidth="10" defaultRowHeight="16"/>
  <cols>
    <col min="1" max="1" width="3.83203125" customWidth="1"/>
    <col min="2" max="2" width="12" customWidth="1"/>
    <col min="3" max="3" width="3.83203125" customWidth="1"/>
    <col min="4" max="4" width="34.5" customWidth="1"/>
    <col min="5" max="5" width="19.33203125" customWidth="1"/>
    <col min="6" max="6" width="16.1640625" customWidth="1"/>
    <col min="7" max="7" width="15.83203125" customWidth="1"/>
    <col min="8" max="8" width="16.5" customWidth="1"/>
    <col min="9" max="11" width="17" customWidth="1"/>
    <col min="12" max="12" width="16.5" customWidth="1"/>
    <col min="13" max="13" width="17" customWidth="1"/>
    <col min="14" max="14" width="12.5" customWidth="1"/>
    <col min="15" max="15" width="13.83203125" customWidth="1"/>
    <col min="16" max="16" width="27.1640625" customWidth="1"/>
  </cols>
  <sheetData>
    <row r="1" spans="2:18" ht="19" customHeight="1" thickBot="1"/>
    <row r="2" spans="2:18" ht="25" thickBot="1">
      <c r="D2" s="28" t="s">
        <v>224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30"/>
    </row>
    <row r="3" spans="2:18">
      <c r="B3" s="25" t="s">
        <v>246</v>
      </c>
    </row>
    <row r="4" spans="2:18" ht="19">
      <c r="B4" s="25"/>
      <c r="D4" s="9" t="s">
        <v>1</v>
      </c>
      <c r="E4" s="9" t="s">
        <v>2</v>
      </c>
      <c r="F4" s="10" t="s">
        <v>4</v>
      </c>
      <c r="G4" s="11" t="s">
        <v>5</v>
      </c>
      <c r="H4" s="10" t="s">
        <v>3</v>
      </c>
      <c r="I4" s="11" t="s">
        <v>6</v>
      </c>
      <c r="J4" s="10" t="s">
        <v>7</v>
      </c>
      <c r="K4" s="11" t="s">
        <v>8</v>
      </c>
      <c r="L4" s="10" t="s">
        <v>9</v>
      </c>
      <c r="M4" s="11" t="s">
        <v>10</v>
      </c>
      <c r="N4" s="11" t="s">
        <v>55</v>
      </c>
      <c r="O4" s="11" t="s">
        <v>11</v>
      </c>
      <c r="P4" s="12" t="s">
        <v>54</v>
      </c>
    </row>
    <row r="5" spans="2:18" s="6" customFormat="1" ht="22">
      <c r="B5" s="13">
        <v>1</v>
      </c>
      <c r="C5" s="13"/>
      <c r="D5" s="2" t="s">
        <v>78</v>
      </c>
      <c r="E5" s="2" t="s">
        <v>22</v>
      </c>
      <c r="F5" s="2">
        <v>2</v>
      </c>
      <c r="G5" s="3" cm="1">
        <f t="array" ref="G5">_xlfn.SWITCH(F5,1,99,2,89,3,79,5,69,6,67,7,65,8,63,9,53,10,52,11,51,12,50,13,49,14,48,15,47,16,46,17,40,18,39.5,19,39,20,38.5,21,38,22,37.5,23,37,24,36.5,25,36,26,35.5,27,35,28,34.5,29,34,30,33.5,31,33,0)</f>
        <v>89</v>
      </c>
      <c r="H5" s="2">
        <v>2</v>
      </c>
      <c r="I5" s="2" cm="1">
        <f t="array" ref="I5">_xlfn.SWITCH(H5,1,99,2,89,3,79,5,69,6,67,7,65,8,63,9,53,10,52,11,51,12,50,13,49,14,48,15,47,16,46,17,40,18,39.5,19,39,20,38.5,21,38,22,37.5,23,37,24,36.5,25,36,26,35.5,27,35,28,34.5,29,34,30,33.5,31,33,0)</f>
        <v>89</v>
      </c>
      <c r="J5" s="2">
        <v>1</v>
      </c>
      <c r="K5" s="2" cm="1">
        <f t="array" ref="K5">_xlfn.SWITCH(J5,1,99,2,89,3,79,5,69,6,67,7,65,8,63,9,53,10,52,11,51,12,50,13,49,14,48,15,47,16,46,17,40,18,39.5,19,39,20,38.5,21,38,22,37.5,23,37,24,36.5,25,36,26,35.5,27,35,28,34.5,29,34,30,33.5,31,33,0)</f>
        <v>99</v>
      </c>
      <c r="L5" s="16">
        <v>3</v>
      </c>
      <c r="M5" s="2" cm="1">
        <f t="array" ref="M5">_xlfn.SWITCH(L5,1,99,2,89,3,79,5,69,6,67,7,65,8,63,9,53,10,52,11,51,12,50,13,49,14,48,15,47,16,46,17,40,18,39.5,19,39,20,38.5,21,38,22,37.5,23,37,24,36.5,25,36,26,35.5,27,35,28,34.5,29,34,30,33.5,31,33,0)</f>
        <v>79</v>
      </c>
      <c r="N5" s="18">
        <f>IF(P5=1,1,IF(P5=2,COUNTIF(F5:I5,"&gt; 0")/2,IF(P5=3,COUNTIF(F5:K5,"&gt; 0")/2,IF(P5=4,COUNTIF(F5:M5,"&gt; 0")/2,0))))</f>
        <v>4</v>
      </c>
      <c r="O5" s="19">
        <f>IF(N5&lt;(P5-2),0,IF(P5=1,G5,IF(P5=2,LARGE(G5:I5,1),IF(P5=3,SUM(LARGE(G5:K5,1),LARGE(G5:K5,2)),IF(AND(P5=4,N5&gt;2),SUM(LARGE(G5:M5,1),LARGE(G5:M5,2),LARGE(G5:M5,3)),IF(AND(P5=4,N5=2),SUM(LARGE(G5:M5,1),LARGE(G5:M5,2),0)))))))</f>
        <v>277</v>
      </c>
      <c r="P5" s="20">
        <v>4</v>
      </c>
      <c r="R5" s="6">
        <f>COUNTIF(F5:M5,"&gt; 0")</f>
        <v>8</v>
      </c>
    </row>
    <row r="6" spans="2:18" ht="22">
      <c r="B6" s="13">
        <v>2</v>
      </c>
      <c r="C6" s="13"/>
      <c r="D6" s="2" t="s">
        <v>77</v>
      </c>
      <c r="E6" s="2" t="s">
        <v>24</v>
      </c>
      <c r="F6" s="2">
        <v>1</v>
      </c>
      <c r="G6" s="3" cm="1">
        <f t="array" ref="G6">_xlfn.SWITCH(F6,1,99,2,89,3,79,5,69,6,67,7,65,8,63,9,53,10,52,11,51,12,50,13,49,14,48,15,47,16,46,17,40,18,39.5,19,39,20,38.5,21,38,22,37.5,23,37,24,36.5,25,36,26,35.5,27,35,28,34.5,29,34,30,33.5,31,33,0)</f>
        <v>99</v>
      </c>
      <c r="H6" s="2">
        <v>1</v>
      </c>
      <c r="I6" s="2" cm="1">
        <f t="array" ref="I6">_xlfn.SWITCH(H6,1,99,2,89,3,79,5,69,6,67,7,65,8,63,9,53,10,52,11,51,12,50,13,49,14,48,15,47,16,46,17,40,18,39.5,19,39,20,38.5,21,38,22,37.5,23,37,24,36.5,25,36,26,35.5,27,35,28,34.5,29,34,30,33.5,31,33,0)</f>
        <v>99</v>
      </c>
      <c r="J6" s="2">
        <v>6</v>
      </c>
      <c r="K6" s="2" cm="1">
        <f t="array" ref="K6">_xlfn.SWITCH(J6,1,99,2,89,3,79,5,69,6,67,7,65,8,63,9,53,10,52,11,51,12,50,13,49,14,48,15,47,16,46,17,40,18,39.5,19,39,20,38.5,21,38,22,37.5,23,37,24,36.5,25,36,26,35.5,27,35,28,34.5,29,34,30,33.5,31,33,0)</f>
        <v>67</v>
      </c>
      <c r="L6" s="16">
        <v>6</v>
      </c>
      <c r="M6" s="2" cm="1">
        <f t="array" ref="M6">_xlfn.SWITCH(L6,1,99,2,89,3,79,5,69,6,67,7,65,8,63,9,53,10,52,11,51,12,50,13,49,14,48,15,47,16,46,17,40,18,39.5,19,39,20,38.5,21,38,22,37.5,23,37,24,36.5,25,36,26,35.5,27,35,28,34.5,29,34,30,33.5,31,33,0)</f>
        <v>67</v>
      </c>
      <c r="N6" s="18">
        <f>IF(P6=1,1,IF(P6=2,COUNTIF(F6:I6,"&gt; 0")/2,IF(P6=3,COUNTIF(F6:K6,"&gt; 0")/2,IF(P6=4,COUNTIF(F6:M6,"&gt; 0")/2,0))))</f>
        <v>4</v>
      </c>
      <c r="O6" s="19">
        <f>IF(N6&lt;(P6-2),0,IF(P6=1,G6,IF(P6=2,LARGE(G6:I6,1),IF(P6=3,SUM(LARGE(G6:K6,1),LARGE(G6:K6,2)),IF(AND(P6=4,N6&gt;2),SUM(LARGE(G6:M6,1),LARGE(G6:M6,2),LARGE(G6:M6,3)),IF(AND(P6=4,N6=2),SUM(LARGE(G6:M6,1),LARGE(G6:M6,2),0)))))))</f>
        <v>265</v>
      </c>
      <c r="P6" s="20">
        <v>4</v>
      </c>
      <c r="Q6" s="4"/>
    </row>
    <row r="7" spans="2:18" ht="22">
      <c r="B7" s="13">
        <v>3</v>
      </c>
      <c r="C7" s="13"/>
      <c r="D7" s="2" t="s">
        <v>81</v>
      </c>
      <c r="E7" s="2" t="s">
        <v>0</v>
      </c>
      <c r="F7" s="2">
        <v>5</v>
      </c>
      <c r="G7" s="3" cm="1">
        <f t="array" ref="G7">_xlfn.SWITCH(F7,1,99,2,89,3,79,5,69,6,67,7,65,8,63,9,53,10,52,11,51,12,50,13,49,14,48,15,47,16,46,17,40,18,39.5,19,39,20,38.5,21,38,22,37.5,23,37,24,36.5,25,36,26,35.5,27,35,28,34.5,29,34,30,33.5,31,33,0)</f>
        <v>69</v>
      </c>
      <c r="H7" s="2">
        <v>7</v>
      </c>
      <c r="I7" s="2" cm="1">
        <f t="array" ref="I7">_xlfn.SWITCH(H7,1,99,2,89,3,79,5,69,6,67,7,65,8,63,9,53,10,52,11,51,12,50,13,49,14,48,15,47,16,46,17,40,18,39.5,19,39,20,38.5,21,38,22,37.5,23,37,24,36.5,25,36,26,35.5,27,35,28,34.5,29,34,30,33.5,31,33,0)</f>
        <v>65</v>
      </c>
      <c r="J7" s="2">
        <v>2</v>
      </c>
      <c r="K7" s="2" cm="1">
        <f t="array" ref="K7">_xlfn.SWITCH(J7,1,99,2,89,3,79,5,69,6,67,7,65,8,63,9,53,10,52,11,51,12,50,13,49,14,48,15,47,16,46,17,40,18,39.5,19,39,20,38.5,21,38,22,37.5,23,37,24,36.5,25,36,26,35.5,27,35,28,34.5,29,34,30,33.5,31,33,0)</f>
        <v>89</v>
      </c>
      <c r="L7" s="16">
        <v>2</v>
      </c>
      <c r="M7" s="2" cm="1">
        <f t="array" ref="M7">_xlfn.SWITCH(L7,1,99,2,89,3,79,5,69,6,67,7,65,8,63,9,53,10,52,11,51,12,50,13,49,14,48,15,47,16,46,17,40,18,39.5,19,39,20,38.5,21,38,22,37.5,23,37,24,36.5,25,36,26,35.5,27,35,28,34.5,29,34,30,33.5,31,33,0)</f>
        <v>89</v>
      </c>
      <c r="N7" s="18">
        <f>IF(P7=1,1,IF(P7=2,COUNTIF(F7:I7,"&gt; 0")/2,IF(P7=3,COUNTIF(F7:K7,"&gt; 0")/2,IF(P7=4,COUNTIF(F7:M7,"&gt; 0")/2,0))))</f>
        <v>4</v>
      </c>
      <c r="O7" s="19">
        <f>IF(N7&lt;(P7-2),0,IF(P7=1,G7,IF(P7=2,LARGE(G7:I7,1),IF(P7=3,SUM(LARGE(G7:K7,1),LARGE(G7:K7,2)),IF(AND(P7=4,N7&gt;2),SUM(LARGE(G7:M7,1),LARGE(G7:M7,2),LARGE(G7:M7,3)),IF(AND(P7=4,N7=2),SUM(LARGE(G7:M7,1),LARGE(G7:M7,2),0)))))))</f>
        <v>247</v>
      </c>
      <c r="P7" s="20">
        <v>4</v>
      </c>
      <c r="Q7" s="4"/>
    </row>
    <row r="8" spans="2:18" ht="22">
      <c r="B8" s="13">
        <v>4</v>
      </c>
      <c r="C8" s="13"/>
      <c r="D8" s="2" t="s">
        <v>84</v>
      </c>
      <c r="E8" s="2" t="s">
        <v>14</v>
      </c>
      <c r="F8" s="2">
        <v>8</v>
      </c>
      <c r="G8" s="3" cm="1">
        <f t="array" ref="G8">_xlfn.SWITCH(F8,1,99,2,89,3,79,5,69,6,67,7,65,8,63,9,53,10,52,11,51,12,50,13,49,14,48,15,47,16,46,17,40,18,39.5,19,39,20,38.5,21,38,22,37.5,23,37,24,36.5,25,36,26,35.5,27,35,28,34.5,29,34,30,33.5,31,33,0)</f>
        <v>63</v>
      </c>
      <c r="H8" s="2">
        <v>0</v>
      </c>
      <c r="I8" s="2" cm="1">
        <f t="array" ref="I8">_xlfn.SWITCH(H8,1,99,2,89,3,79,5,69,6,67,7,65,8,63,9,53,10,52,11,51,12,50,13,49,14,48,15,47,16,46,17,40,18,39.5,19,39,20,38.5,21,38,22,37.5,23,37,24,36.5,25,36,26,35.5,27,35,28,34.5,29,34,30,33.5,31,33,0)</f>
        <v>0</v>
      </c>
      <c r="J8" s="2">
        <v>3</v>
      </c>
      <c r="K8" s="2" cm="1">
        <f t="array" ref="K8">_xlfn.SWITCH(J8,1,99,2,89,3,79,5,69,6,67,7,65,8,63,9,53,10,52,11,51,12,50,13,49,14,48,15,47,16,46,17,40,18,39.5,19,39,20,38.5,21,38,22,37.5,23,37,24,36.5,25,36,26,35.5,27,35,28,34.5,29,34,30,33.5,31,33,0)</f>
        <v>79</v>
      </c>
      <c r="L8" s="16">
        <v>1</v>
      </c>
      <c r="M8" s="2" cm="1">
        <f t="array" ref="M8">_xlfn.SWITCH(L8,1,99,2,89,3,79,5,69,6,67,7,65,8,63,9,53,10,52,11,51,12,50,13,49,14,48,15,47,16,46,17,40,18,39.5,19,39,20,38.5,21,38,22,37.5,23,37,24,36.5,25,36,26,35.5,27,35,28,34.5,29,34,30,33.5,31,33,0)</f>
        <v>99</v>
      </c>
      <c r="N8" s="18">
        <f>IF(P8=1,1,IF(P8=2,COUNTIF(F8:I8,"&gt; 0")/2,IF(P8=3,COUNTIF(F8:K8,"&gt; 0")/2,IF(P8=4,COUNTIF(F8:M8,"&gt; 0")/2,0))))</f>
        <v>3</v>
      </c>
      <c r="O8" s="19">
        <f>IF(N8&lt;(P8-2),0,IF(P8=1,G8,IF(P8=2,LARGE(G8:I8,1),IF(P8=3,SUM(LARGE(G8:K8,1),LARGE(G8:K8,2)),IF(AND(P8=4,N8&gt;2),SUM(LARGE(G8:M8,1),LARGE(G8:M8,2),LARGE(G8:M8,3)),IF(AND(P8=4,N8=2),SUM(LARGE(G8:M8,1),LARGE(G8:M8,2),0)))))))</f>
        <v>241</v>
      </c>
      <c r="P8" s="20">
        <v>4</v>
      </c>
      <c r="Q8" s="4"/>
    </row>
    <row r="9" spans="2:18" ht="22">
      <c r="B9" s="13">
        <v>5</v>
      </c>
      <c r="C9" s="13"/>
      <c r="D9" s="2" t="s">
        <v>79</v>
      </c>
      <c r="E9" s="2" t="s">
        <v>16</v>
      </c>
      <c r="F9" s="2">
        <v>3</v>
      </c>
      <c r="G9" s="3" cm="1">
        <f t="array" ref="G9">_xlfn.SWITCH(F9,1,99,2,89,3,79,5,69,6,67,7,65,8,63,9,53,10,52,11,51,12,50,13,49,14,48,15,47,16,46,17,40,18,39.5,19,39,20,38.5,21,38,22,37.5,23,37,24,36.5,25,36,26,35.5,27,35,28,34.5,29,34,30,33.5,31,33,0)</f>
        <v>79</v>
      </c>
      <c r="H9" s="2">
        <v>0</v>
      </c>
      <c r="I9" s="2" cm="1">
        <f t="array" ref="I9">_xlfn.SWITCH(H9,1,99,2,89,3,79,5,69,6,67,7,65,8,63,9,53,10,52,11,51,12,50,13,49,14,48,15,47,16,46,17,40,18,39.5,19,39,20,38.5,21,38,22,37.5,23,37,24,36.5,25,36,26,35.5,27,35,28,34.5,29,34,30,33.5,31,33,0)</f>
        <v>0</v>
      </c>
      <c r="J9" s="2">
        <v>3</v>
      </c>
      <c r="K9" s="2" cm="1">
        <f t="array" ref="K9">_xlfn.SWITCH(J9,1,99,2,89,3,79,5,69,6,67,7,65,8,63,9,53,10,52,11,51,12,50,13,49,14,48,15,47,16,46,17,40,18,39.5,19,39,20,38.5,21,38,22,37.5,23,37,24,36.5,25,36,26,35.5,27,35,28,34.5,29,34,30,33.5,31,33,0)</f>
        <v>79</v>
      </c>
      <c r="L9" s="16">
        <v>7</v>
      </c>
      <c r="M9" s="2" cm="1">
        <f t="array" ref="M9">_xlfn.SWITCH(L9,1,99,2,89,3,79,5,69,6,67,7,65,8,63,9,53,10,52,11,51,12,50,13,49,14,48,15,47,16,46,17,40,18,39.5,19,39,20,38.5,21,38,22,37.5,23,37,24,36.5,25,36,26,35.5,27,35,28,34.5,29,34,30,33.5,31,33,0)</f>
        <v>65</v>
      </c>
      <c r="N9" s="18">
        <f>IF(P9=1,1,IF(P9=2,COUNTIF(F9:I9,"&gt; 0")/2,IF(P9=3,COUNTIF(F9:K9,"&gt; 0")/2,IF(P9=4,COUNTIF(F9:M9,"&gt; 0")/2,0))))</f>
        <v>3</v>
      </c>
      <c r="O9" s="19">
        <f>IF(N9&lt;(P9-2),0,IF(P9=1,G9,IF(P9=2,LARGE(G9:I9,1),IF(P9=3,SUM(LARGE(G9:K9,1),LARGE(G9:K9,2)),IF(AND(P9=4,N9&gt;2),SUM(LARGE(G9:M9,1),LARGE(G9:M9,2),LARGE(G9:M9,3)),IF(AND(P9=4,N9=2),SUM(LARGE(G9:M9,1),LARGE(G9:M9,2),0)))))))</f>
        <v>223</v>
      </c>
      <c r="P9" s="20">
        <v>4</v>
      </c>
      <c r="Q9" s="4"/>
    </row>
    <row r="10" spans="2:18" ht="22">
      <c r="B10" s="13">
        <v>6</v>
      </c>
      <c r="C10" s="13"/>
      <c r="D10" s="2" t="s">
        <v>95</v>
      </c>
      <c r="E10" s="2" t="s">
        <v>14</v>
      </c>
      <c r="F10" s="2">
        <v>20</v>
      </c>
      <c r="G10" s="3" cm="1">
        <f t="array" ref="G10">_xlfn.SWITCH(F10,1,99,2,89,3,79,5,69,6,67,7,65,8,63,9,53,10,52,11,51,12,50,13,49,14,48,15,47,16,46,17,40,18,39.5,19,39,20,38.5,21,38,22,37.5,23,37,24,36.5,25,36,26,35.5,27,35,28,34.5,29,34,30,33.5,31,33,0)</f>
        <v>38.5</v>
      </c>
      <c r="H10" s="2">
        <v>3</v>
      </c>
      <c r="I10" s="2" cm="1">
        <f t="array" ref="I10">_xlfn.SWITCH(H10,1,99,2,89,3,79,5,69,6,67,7,65,8,63,9,53,10,52,11,51,12,50,13,49,14,48,15,47,16,46,17,40,18,39.5,19,39,20,38.5,21,38,22,37.5,23,37,24,36.5,25,36,26,35.5,27,35,28,34.5,29,34,30,33.5,31,33,0)</f>
        <v>79</v>
      </c>
      <c r="J10" s="2">
        <v>11</v>
      </c>
      <c r="K10" s="2" cm="1">
        <f t="array" ref="K10">_xlfn.SWITCH(J10,1,99,2,89,3,79,5,69,6,67,7,65,8,63,9,53,10,52,11,51,12,50,13,49,14,48,15,47,16,46,17,40,18,39.5,19,39,20,38.5,21,38,22,37.5,23,37,24,36.5,25,36,26,35.5,27,35,28,34.5,29,34,30,33.5,31,33,0)</f>
        <v>51</v>
      </c>
      <c r="L10" s="16">
        <v>8</v>
      </c>
      <c r="M10" s="2" cm="1">
        <f t="array" ref="M10">_xlfn.SWITCH(L10,1,99,2,89,3,79,5,69,6,67,7,65,8,63,9,53,10,52,11,51,12,50,13,49,14,48,15,47,16,46,17,40,18,39.5,19,39,20,38.5,21,38,22,37.5,23,37,24,36.5,25,36,26,35.5,27,35,28,34.5,29,34,30,33.5,31,33,0)</f>
        <v>63</v>
      </c>
      <c r="N10" s="18">
        <f>IF(P10=1,1,IF(P10=2,COUNTIF(F10:I10,"&gt; 0")/2,IF(P10=3,COUNTIF(F10:K10,"&gt; 0")/2,IF(P10=4,COUNTIF(F10:M10,"&gt; 0")/2,0))))</f>
        <v>4</v>
      </c>
      <c r="O10" s="19">
        <f>IF(N10&lt;(P10-2),0,IF(P10=1,G10,IF(P10=2,LARGE(G10:I10,1),IF(P10=3,SUM(LARGE(G10:K10,1),LARGE(G10:K10,2)),IF(AND(P10=4,N10&gt;2),SUM(LARGE(G10:M10,1),LARGE(G10:M10,2),LARGE(G10:M10,3)),IF(AND(P10=4,N10=2),SUM(LARGE(G10:M10,1),LARGE(G10:M10,2),0)))))))</f>
        <v>193</v>
      </c>
      <c r="P10" s="20">
        <v>4</v>
      </c>
      <c r="Q10" s="4"/>
    </row>
    <row r="11" spans="2:18" ht="22">
      <c r="B11" s="13">
        <v>7</v>
      </c>
      <c r="C11" s="13"/>
      <c r="D11" s="2" t="s">
        <v>86</v>
      </c>
      <c r="E11" s="2" t="s">
        <v>14</v>
      </c>
      <c r="F11" s="2">
        <v>10</v>
      </c>
      <c r="G11" s="3" cm="1">
        <f t="array" ref="G11">_xlfn.SWITCH(F11,1,99,2,89,3,79,5,69,6,67,7,65,8,63,9,53,10,52,11,51,12,50,13,49,14,48,15,47,16,46,17,40,18,39.5,19,39,20,38.5,21,38,22,37.5,23,37,24,36.5,25,36,26,35.5,27,35,28,34.5,29,34,30,33.5,31,33,0)</f>
        <v>52</v>
      </c>
      <c r="H11" s="2">
        <v>6</v>
      </c>
      <c r="I11" s="2" cm="1">
        <f t="array" ref="I11">_xlfn.SWITCH(H11,1,99,2,89,3,79,5,69,6,67,7,65,8,63,9,53,10,52,11,51,12,50,13,49,14,48,15,47,16,46,17,40,18,39.5,19,39,20,38.5,21,38,22,37.5,23,37,24,36.5,25,36,26,35.5,27,35,28,34.5,29,34,30,33.5,31,33,0)</f>
        <v>67</v>
      </c>
      <c r="J11" s="2">
        <v>17</v>
      </c>
      <c r="K11" s="2" cm="1">
        <f t="array" ref="K11">_xlfn.SWITCH(J11,1,99,2,89,3,79,5,69,6,67,7,65,8,63,9,53,10,52,11,51,12,50,13,49,14,48,15,47,16,46,17,40,18,39.5,19,39,20,38.5,21,38,22,37.5,23,37,24,36.5,25,36,26,35.5,27,35,28,34.5,29,34,30,33.5,31,33,0)</f>
        <v>40</v>
      </c>
      <c r="L11" s="16">
        <v>5</v>
      </c>
      <c r="M11" s="2" cm="1">
        <f t="array" ref="M11">_xlfn.SWITCH(L11,1,99,2,89,3,79,5,69,6,67,7,65,8,63,9,53,10,52,11,51,12,50,13,49,14,48,15,47,16,46,17,40,18,39.5,19,39,20,38.5,21,38,22,37.5,23,37,24,36.5,25,36,26,35.5,27,35,28,34.5,29,34,30,33.5,31,33,0)</f>
        <v>69</v>
      </c>
      <c r="N11" s="18">
        <f>IF(P11=1,1,IF(P11=2,COUNTIF(F11:I11,"&gt; 0")/2,IF(P11=3,COUNTIF(F11:K11,"&gt; 0")/2,IF(P11=4,COUNTIF(F11:M11,"&gt; 0")/2,0))))</f>
        <v>4</v>
      </c>
      <c r="O11" s="19">
        <f>IF(N11&lt;(P11-2),0,IF(P11=1,G11,IF(P11=2,LARGE(G11:I11,1),IF(P11=3,SUM(LARGE(G11:K11,1),LARGE(G11:K11,2)),IF(AND(P11=4,N11&gt;2),SUM(LARGE(G11:M11,1),LARGE(G11:M11,2),LARGE(G11:M11,3)),IF(AND(P11=4,N11=2),SUM(LARGE(G11:M11,1),LARGE(G11:M11,2),0)))))))</f>
        <v>188</v>
      </c>
      <c r="P11" s="20">
        <v>4</v>
      </c>
      <c r="Q11" s="4"/>
    </row>
    <row r="12" spans="2:18" ht="22">
      <c r="B12" s="13">
        <v>8</v>
      </c>
      <c r="C12" s="13"/>
      <c r="D12" s="2" t="s">
        <v>83</v>
      </c>
      <c r="E12" s="2" t="s">
        <v>0</v>
      </c>
      <c r="F12" s="2">
        <v>7</v>
      </c>
      <c r="G12" s="3" cm="1">
        <f t="array" ref="G12">_xlfn.SWITCH(F12,1,99,2,89,3,79,5,69,6,67,7,65,8,63,9,53,10,52,11,51,12,50,13,49,14,48,15,47,16,46,17,40,18,39.5,19,39,20,38.5,21,38,22,37.5,23,37,24,36.5,25,36,26,35.5,27,35,28,34.5,29,34,30,33.5,31,33,0)</f>
        <v>65</v>
      </c>
      <c r="H12" s="2">
        <v>11</v>
      </c>
      <c r="I12" s="2" cm="1">
        <f t="array" ref="I12">_xlfn.SWITCH(H12,1,99,2,89,3,79,5,69,6,67,7,65,8,63,9,53,10,52,11,51,12,50,13,49,14,48,15,47,16,46,17,40,18,39.5,19,39,20,38.5,21,38,22,37.5,23,37,24,36.5,25,36,26,35.5,27,35,28,34.5,29,34,30,33.5,31,33,0)</f>
        <v>51</v>
      </c>
      <c r="J12" s="2">
        <v>8</v>
      </c>
      <c r="K12" s="2" cm="1">
        <f t="array" ref="K12">_xlfn.SWITCH(J12,1,99,2,89,3,79,5,69,6,67,7,65,8,63,9,53,10,52,11,51,12,50,13,49,14,48,15,47,16,46,17,40,18,39.5,19,39,20,38.5,21,38,22,37.5,23,37,24,36.5,25,36,26,35.5,27,35,28,34.5,29,34,30,33.5,31,33,0)</f>
        <v>63</v>
      </c>
      <c r="L12" s="16">
        <v>9</v>
      </c>
      <c r="M12" s="2" cm="1">
        <f t="array" ref="M12">_xlfn.SWITCH(L12,1,99,2,89,3,79,5,69,6,67,7,65,8,63,9,53,10,52,11,51,12,50,13,49,14,48,15,47,16,46,17,40,18,39.5,19,39,20,38.5,21,38,22,37.5,23,37,24,36.5,25,36,26,35.5,27,35,28,34.5,29,34,30,33.5,31,33,0)</f>
        <v>53</v>
      </c>
      <c r="N12" s="18">
        <f>IF(P12=1,1,IF(P12=2,COUNTIF(F12:I12,"&gt; 0")/2,IF(P12=3,COUNTIF(F12:K12,"&gt; 0")/2,IF(P12=4,COUNTIF(F12:M12,"&gt; 0")/2,0))))</f>
        <v>4</v>
      </c>
      <c r="O12" s="19">
        <f>IF(N12&lt;(P12-2),0,IF(P12=1,G12,IF(P12=2,LARGE(G12:I12,1),IF(P12=3,SUM(LARGE(G12:K12,1),LARGE(G12:K12,2)),IF(AND(P12=4,N12&gt;2),SUM(LARGE(G12:M12,1),LARGE(G12:M12,2),LARGE(G12:M12,3)),IF(AND(P12=4,N12=2),SUM(LARGE(G12:M12,1),LARGE(G12:M12,2),0)))))))</f>
        <v>181</v>
      </c>
      <c r="P12" s="20">
        <v>4</v>
      </c>
      <c r="Q12" s="4"/>
    </row>
    <row r="13" spans="2:18" ht="22">
      <c r="B13" s="13">
        <v>9</v>
      </c>
      <c r="C13" s="13"/>
      <c r="D13" s="2" t="s">
        <v>80</v>
      </c>
      <c r="E13" s="2" t="s">
        <v>14</v>
      </c>
      <c r="F13" s="2">
        <v>3</v>
      </c>
      <c r="G13" s="3" cm="1">
        <f t="array" ref="G13">_xlfn.SWITCH(F13,1,99,2,89,3,79,5,69,6,67,7,65,8,63,9,53,10,52,11,51,12,50,13,49,14,48,15,47,16,46,17,40,18,39.5,19,39,20,38.5,21,38,22,37.5,23,37,24,36.5,25,36,26,35.5,27,35,28,34.5,29,34,30,33.5,31,33,0)</f>
        <v>79</v>
      </c>
      <c r="H13" s="2">
        <v>0</v>
      </c>
      <c r="I13" s="2" cm="1">
        <f t="array" ref="I13">_xlfn.SWITCH(H13,1,99,2,89,3,79,5,69,6,67,7,65,8,63,9,53,10,52,11,51,12,50,13,49,14,48,15,47,16,46,17,40,18,39.5,19,39,20,38.5,21,38,22,37.5,23,37,24,36.5,25,36,26,35.5,27,35,28,34.5,29,34,30,33.5,31,33,0)</f>
        <v>0</v>
      </c>
      <c r="J13" s="2">
        <v>14</v>
      </c>
      <c r="K13" s="2" cm="1">
        <f t="array" ref="K13">_xlfn.SWITCH(J13,1,99,2,89,3,79,5,69,6,67,7,65,8,63,9,53,10,52,11,51,12,50,13,49,14,48,15,47,16,46,17,40,18,39.5,19,39,20,38.5,21,38,22,37.5,23,37,24,36.5,25,36,26,35.5,27,35,28,34.5,29,34,30,33.5,31,33,0)</f>
        <v>48</v>
      </c>
      <c r="L13" s="16">
        <v>10</v>
      </c>
      <c r="M13" s="2" cm="1">
        <f t="array" ref="M13">_xlfn.SWITCH(L13,1,99,2,89,3,79,5,69,6,67,7,65,8,63,9,53,10,52,11,51,12,50,13,49,14,48,15,47,16,46,17,40,18,39.5,19,39,20,38.5,21,38,22,37.5,23,37,24,36.5,25,36,26,35.5,27,35,28,34.5,29,34,30,33.5,31,33,0)</f>
        <v>52</v>
      </c>
      <c r="N13" s="18">
        <f>IF(P13=1,1,IF(P13=2,COUNTIF(F13:I13,"&gt; 0")/2,IF(P13=3,COUNTIF(F13:K13,"&gt; 0")/2,IF(P13=4,COUNTIF(F13:M13,"&gt; 0")/2,0))))</f>
        <v>3</v>
      </c>
      <c r="O13" s="19">
        <f>IF(N13&lt;(P13-2),0,IF(P13=1,G13,IF(P13=2,LARGE(G13:I13,1),IF(P13=3,SUM(LARGE(G13:K13,1),LARGE(G13:K13,2)),IF(AND(P13=4,N13&gt;2),SUM(LARGE(G13:M13,1),LARGE(G13:M13,2),LARGE(G13:M13,3)),IF(AND(P13=4,N13=2),SUM(LARGE(G13:M13,1),LARGE(G13:M13,2),0)))))))</f>
        <v>179</v>
      </c>
      <c r="P13" s="20">
        <v>4</v>
      </c>
      <c r="Q13" s="4"/>
    </row>
    <row r="14" spans="2:18" ht="22">
      <c r="B14" s="13">
        <v>10</v>
      </c>
      <c r="C14" s="13"/>
      <c r="D14" s="2" t="s">
        <v>82</v>
      </c>
      <c r="E14" s="2" t="s">
        <v>76</v>
      </c>
      <c r="F14" s="2">
        <v>6</v>
      </c>
      <c r="G14" s="3" cm="1">
        <f t="array" ref="G14">_xlfn.SWITCH(F14,1,99,2,89,3,79,5,69,6,67,7,65,8,63,9,53,10,52,11,51,12,50,13,49,14,48,15,47,16,46,17,40,18,39.5,19,39,20,38.5,21,38,22,37.5,23,37,24,36.5,25,36,26,35.5,27,35,28,34.5,29,34,30,33.5,31,33,0)</f>
        <v>67</v>
      </c>
      <c r="H14" s="2">
        <v>13</v>
      </c>
      <c r="I14" s="2" cm="1">
        <f t="array" ref="I14">_xlfn.SWITCH(H14,1,99,2,89,3,79,5,69,6,67,7,65,8,63,9,53,10,52,11,51,12,50,13,49,14,48,15,47,16,46,17,40,18,39.5,19,39,20,38.5,21,38,22,37.5,23,37,24,36.5,25,36,26,35.5,27,35,28,34.5,29,34,30,33.5,31,33,0)</f>
        <v>49</v>
      </c>
      <c r="J14" s="2">
        <v>12</v>
      </c>
      <c r="K14" s="2" cm="1">
        <f t="array" ref="K14">_xlfn.SWITCH(J14,1,99,2,89,3,79,5,69,6,67,7,65,8,63,9,53,10,52,11,51,12,50,13,49,14,48,15,47,16,46,17,40,18,39.5,19,39,20,38.5,21,38,22,37.5,23,37,24,36.5,25,36,26,35.5,27,35,28,34.5,29,34,30,33.5,31,33,0)</f>
        <v>50</v>
      </c>
      <c r="L14" s="16">
        <v>0</v>
      </c>
      <c r="M14" s="2" cm="1">
        <f t="array" ref="M14">_xlfn.SWITCH(L14,1,99,2,89,3,79,5,69,6,67,7,65,8,63,9,53,10,52,11,51,12,50,13,49,14,48,15,47,16,46,17,40,18,39.5,19,39,20,38.5,21,38,22,37.5,23,37,24,36.5,25,36,26,35.5,27,35,28,34.5,29,34,30,33.5,31,33,0)</f>
        <v>0</v>
      </c>
      <c r="N14" s="18">
        <f>IF(P14=1,1,IF(P14=2,COUNTIF(F14:I14,"&gt; 0")/2,IF(P14=3,COUNTIF(F14:K14,"&gt; 0")/2,IF(P14=4,COUNTIF(F14:M14,"&gt; 0")/2,0))))</f>
        <v>3</v>
      </c>
      <c r="O14" s="19">
        <f>IF(N14&lt;(P14-2),0,IF(P14=1,G14,IF(P14=2,LARGE(G14:I14,1),IF(P14=3,SUM(LARGE(G14:K14,1),LARGE(G14:K14,2)),IF(AND(P14=4,N14&gt;2),SUM(LARGE(G14:M14,1),LARGE(G14:M14,2),LARGE(G14:M14,3)),IF(AND(P14=4,N14=2),SUM(LARGE(G14:M14,1),LARGE(G14:M14,2),0)))))))</f>
        <v>166</v>
      </c>
      <c r="P14" s="20">
        <v>4</v>
      </c>
      <c r="Q14" s="4"/>
    </row>
    <row r="15" spans="2:18" ht="22">
      <c r="B15" s="13">
        <v>12</v>
      </c>
      <c r="C15" s="13"/>
      <c r="D15" s="2" t="s">
        <v>92</v>
      </c>
      <c r="E15" s="2" t="s">
        <v>14</v>
      </c>
      <c r="F15" s="2">
        <v>17</v>
      </c>
      <c r="G15" s="3" cm="1">
        <f t="array" ref="G15">_xlfn.SWITCH(F15,1,99,2,89,3,79,5,69,6,67,7,65,8,63,9,53,10,52,11,51,12,50,13,49,14,48,15,47,16,46,17,40,18,39.5,19,39,20,38.5,21,38,22,37.5,23,37,24,36.5,25,36,26,35.5,27,35,28,34.5,29,34,30,33.5,31,33,0)</f>
        <v>40</v>
      </c>
      <c r="H15" s="2">
        <v>5</v>
      </c>
      <c r="I15" s="2" cm="1">
        <f t="array" ref="I15">_xlfn.SWITCH(H15,1,99,2,89,3,79,5,69,6,67,7,65,8,63,9,53,10,52,11,51,12,50,13,49,14,48,15,47,16,46,17,40,18,39.5,19,39,20,38.5,21,38,22,37.5,23,37,24,36.5,25,36,26,35.5,27,35,28,34.5,29,34,30,33.5,31,33,0)</f>
        <v>69</v>
      </c>
      <c r="J15" s="2">
        <v>10</v>
      </c>
      <c r="K15" s="2" cm="1">
        <f t="array" ref="K15">_xlfn.SWITCH(J15,1,99,2,89,3,79,5,69,6,67,7,65,8,63,9,53,10,52,11,51,12,50,13,49,14,48,15,47,16,46,17,40,18,39.5,19,39,20,38.5,21,38,22,37.5,23,37,24,36.5,25,36,26,35.5,27,35,28,34.5,29,34,30,33.5,31,33,0)</f>
        <v>52</v>
      </c>
      <c r="L15" s="16">
        <v>0</v>
      </c>
      <c r="M15" s="2" cm="1">
        <f t="array" ref="M15">_xlfn.SWITCH(L15,1,99,2,89,3,79,5,69,6,67,7,65,8,63,9,53,10,52,11,51,12,50,13,49,14,48,15,47,16,46,17,40,18,39.5,19,39,20,38.5,21,38,22,37.5,23,37,24,36.5,25,36,26,35.5,27,35,28,34.5,29,34,30,33.5,31,33,0)</f>
        <v>0</v>
      </c>
      <c r="N15" s="18">
        <f>IF(P15=1,1,IF(P15=2,COUNTIF(F15:I15,"&gt; 0")/2,IF(P15=3,COUNTIF(F15:K15,"&gt; 0")/2,IF(P15=4,COUNTIF(F15:M15,"&gt; 0")/2,0))))</f>
        <v>3</v>
      </c>
      <c r="O15" s="19">
        <f>IF(N15&lt;(P15-2),0,IF(P15=1,G15,IF(P15=2,LARGE(G15:I15,1),IF(P15=3,SUM(LARGE(G15:K15,1),LARGE(G15:K15,2)),IF(AND(P15=4,N15&gt;2),SUM(LARGE(G15:M15,1),LARGE(G15:M15,2),LARGE(G15:M15,3)),IF(AND(P15=4,N15=2),SUM(LARGE(G15:M15,1),LARGE(G15:M15,2),0)))))))</f>
        <v>161</v>
      </c>
      <c r="P15" s="20">
        <v>4</v>
      </c>
      <c r="Q15" s="4"/>
    </row>
    <row r="16" spans="2:18" ht="22">
      <c r="B16" s="13">
        <v>11</v>
      </c>
      <c r="C16" s="13"/>
      <c r="D16" s="2" t="s">
        <v>109</v>
      </c>
      <c r="E16" s="2" t="s">
        <v>22</v>
      </c>
      <c r="F16" s="2">
        <v>0</v>
      </c>
      <c r="G16" s="3" cm="1">
        <f t="array" ref="G16">_xlfn.SWITCH(F16,1,99,2,89,3,79,5,69,6,67,7,65,8,63,9,53,10,52,11,51,12,50,13,49,14,48,15,47,16,46,17,40,18,39.5,19,39,20,38.5,21,38,22,37.5,23,37,24,36.5,25,36,26,35.5,27,35,28,34.5,29,34,30,33.5,31,33,0)</f>
        <v>0</v>
      </c>
      <c r="H16" s="2">
        <v>3</v>
      </c>
      <c r="I16" s="2" cm="1">
        <f t="array" ref="I16">_xlfn.SWITCH(H16,1,99,2,89,3,79,5,69,6,67,7,65,8,63,9,53,10,52,11,51,12,50,13,49,14,48,15,47,16,46,17,40,18,39.5,19,39,20,38.5,21,38,22,37.5,23,37,24,36.5,25,36,26,35.5,27,35,28,34.5,29,34,30,33.5,31,33,0)</f>
        <v>79</v>
      </c>
      <c r="J16" s="2">
        <v>0</v>
      </c>
      <c r="K16" s="2" cm="1">
        <f t="array" ref="K16">_xlfn.SWITCH(J16,1,99,2,89,3,79,5,69,6,67,7,65,8,63,9,53,10,52,11,51,12,50,13,49,14,48,15,47,16,46,17,40,18,39.5,19,39,20,38.5,21,38,22,37.5,23,37,24,36.5,25,36,26,35.5,27,35,28,34.5,29,34,30,33.5,31,33,0)</f>
        <v>0</v>
      </c>
      <c r="L16" s="16">
        <v>3</v>
      </c>
      <c r="M16" s="2" cm="1">
        <f t="array" ref="M16">_xlfn.SWITCH(L16,1,99,2,89,3,79,5,69,6,67,7,65,8,63,9,53,10,52,11,51,12,50,13,49,14,48,15,47,16,46,17,40,18,39.5,19,39,20,38.5,21,38,22,37.5,23,37,24,36.5,25,36,26,35.5,27,35,28,34.5,29,34,30,33.5,31,33,0)</f>
        <v>79</v>
      </c>
      <c r="N16" s="18">
        <f>IF(P16=1,1,IF(P16=2,COUNTIF(F16:I16,"&gt; 0")/2,IF(P16=3,COUNTIF(F16:K16,"&gt; 0")/2,IF(P16=4,COUNTIF(F16:M16,"&gt; 0")/2,0))))</f>
        <v>2</v>
      </c>
      <c r="O16" s="19">
        <f>IF(N16&lt;(P16-2),0,IF(P16=1,G16,IF(P16=2,LARGE(G16:I16,1),IF(P16=3,SUM(LARGE(G16:K16,1),LARGE(G16:K16,2)),IF(AND(P16=4,N16&gt;2),SUM(LARGE(G16:M16,1),LARGE(G16:M16,2),LARGE(G16:M16,3)),IF(AND(P16=4,N16=2),SUM(LARGE(G16:M16,1),LARGE(G16:M16,2),0)))))))</f>
        <v>158</v>
      </c>
      <c r="P16" s="20">
        <v>4</v>
      </c>
      <c r="Q16" s="4"/>
    </row>
    <row r="17" spans="2:17" ht="22">
      <c r="B17" s="13">
        <v>13</v>
      </c>
      <c r="C17" s="13"/>
      <c r="D17" s="2" t="s">
        <v>85</v>
      </c>
      <c r="E17" s="2" t="s">
        <v>22</v>
      </c>
      <c r="F17" s="2">
        <v>9</v>
      </c>
      <c r="G17" s="3" cm="1">
        <f t="array" ref="G17">_xlfn.SWITCH(F17,1,99,2,89,3,79,5,69,6,67,7,65,8,63,9,53,10,52,11,51,12,50,13,49,14,48,15,47,16,46,17,40,18,39.5,19,39,20,38.5,21,38,22,37.5,23,37,24,36.5,25,36,26,35.5,27,35,28,34.5,29,34,30,33.5,31,33,0)</f>
        <v>53</v>
      </c>
      <c r="H17" s="2">
        <v>10</v>
      </c>
      <c r="I17" s="2" cm="1">
        <f t="array" ref="I17">_xlfn.SWITCH(H17,1,99,2,89,3,79,5,69,6,67,7,65,8,63,9,53,10,52,11,51,12,50,13,49,14,48,15,47,16,46,17,40,18,39.5,19,39,20,38.5,21,38,22,37.5,23,37,24,36.5,25,36,26,35.5,27,35,28,34.5,29,34,30,33.5,31,33,0)</f>
        <v>52</v>
      </c>
      <c r="J17" s="2">
        <v>9</v>
      </c>
      <c r="K17" s="2" cm="1">
        <f t="array" ref="K17">_xlfn.SWITCH(J17,1,99,2,89,3,79,5,69,6,67,7,65,8,63,9,53,10,52,11,51,12,50,13,49,14,48,15,47,16,46,17,40,18,39.5,19,39,20,38.5,21,38,22,37.5,23,37,24,36.5,25,36,26,35.5,27,35,28,34.5,29,34,30,33.5,31,33,0)</f>
        <v>53</v>
      </c>
      <c r="L17" s="16">
        <v>12</v>
      </c>
      <c r="M17" s="2" cm="1">
        <f t="array" ref="M17">_xlfn.SWITCH(L17,1,99,2,89,3,79,5,69,6,67,7,65,8,63,9,53,10,52,11,51,12,50,13,49,14,48,15,47,16,46,17,40,18,39.5,19,39,20,38.5,21,38,22,37.5,23,37,24,36.5,25,36,26,35.5,27,35,28,34.5,29,34,30,33.5,31,33,0)</f>
        <v>50</v>
      </c>
      <c r="N17" s="18">
        <f>IF(P17=1,1,IF(P17=2,COUNTIF(F17:I17,"&gt; 0")/2,IF(P17=3,COUNTIF(F17:K17,"&gt; 0")/2,IF(P17=4,COUNTIF(F17:M17,"&gt; 0")/2,0))))</f>
        <v>4</v>
      </c>
      <c r="O17" s="19">
        <f>IF(N17&lt;(P17-2),0,IF(P17=1,G17,IF(P17=2,LARGE(G17:I17,1),IF(P17=3,SUM(LARGE(G17:K17,1),LARGE(G17:K17,2)),IF(AND(P17=4,N17&gt;2),SUM(LARGE(G17:M17,1),LARGE(G17:M17,2),LARGE(G17:M17,3)),IF(AND(P17=4,N17=2),SUM(LARGE(G17:M17,1),LARGE(G17:M17,2),0)))))))</f>
        <v>158</v>
      </c>
      <c r="P17" s="20">
        <v>4</v>
      </c>
      <c r="Q17" s="4"/>
    </row>
    <row r="18" spans="2:17" ht="22">
      <c r="B18" s="13">
        <v>14</v>
      </c>
      <c r="C18" s="13"/>
      <c r="D18" s="2" t="s">
        <v>100</v>
      </c>
      <c r="E18" s="2" t="s">
        <v>14</v>
      </c>
      <c r="F18" s="2">
        <v>15</v>
      </c>
      <c r="G18" s="3" cm="1">
        <f t="array" ref="G18">_xlfn.SWITCH(F18,1,99,2,89,3,79,5,69,6,67,7,65,8,63,9,53,10,52,11,51,12,50,13,49,14,48,15,47,16,46,17,40,18,39.5,19,39,20,38.5,21,38,22,37.5,23,37,24,36.5,25,36,26,35.5,27,35,28,34.5,29,34,30,33.5,31,33,0)</f>
        <v>47</v>
      </c>
      <c r="H18" s="2">
        <v>17</v>
      </c>
      <c r="I18" s="2" cm="1">
        <f t="array" ref="I18">_xlfn.SWITCH(H18,1,99,2,89,3,79,5,69,6,67,7,65,8,63,9,53,10,52,11,51,12,50,13,49,14,48,15,47,16,46,17,40,18,39.5,19,39,20,38.5,21,38,22,37.5,23,37,24,36.5,25,36,26,35.5,27,35,28,34.5,29,34,30,33.5,31,33,0)</f>
        <v>40</v>
      </c>
      <c r="J18" s="2">
        <v>7</v>
      </c>
      <c r="K18" s="2" cm="1">
        <f t="array" ref="K18">_xlfn.SWITCH(J18,1,99,2,89,3,79,5,69,6,67,7,65,8,63,9,53,10,52,11,51,12,50,13,49,14,48,15,47,16,46,17,40,18,39.5,19,39,20,38.5,21,38,22,37.5,23,37,24,36.5,25,36,26,35.5,27,35,28,34.5,29,34,30,33.5,31,33,0)</f>
        <v>65</v>
      </c>
      <c r="L18" s="16">
        <v>21</v>
      </c>
      <c r="M18" s="2" cm="1">
        <f t="array" ref="M18">_xlfn.SWITCH(L18,1,99,2,89,3,79,5,69,6,67,7,65,8,63,9,53,10,52,11,51,12,50,13,49,14,48,15,47,16,46,17,40,18,39.5,19,39,20,38.5,21,38,22,37.5,23,37,24,36.5,25,36,26,35.5,27,35,28,34.5,29,34,30,33.5,31,33,0)</f>
        <v>38</v>
      </c>
      <c r="N18" s="18">
        <f>IF(P18=1,1,IF(P18=2,COUNTIF(F18:I18,"&gt; 0")/2,IF(P18=3,COUNTIF(F18:K18,"&gt; 0")/2,IF(P18=4,COUNTIF(F18:M18,"&gt; 0")/2,0))))</f>
        <v>4</v>
      </c>
      <c r="O18" s="19">
        <f>IF(N18&lt;(P18-2),0,IF(P18=1,G18,IF(P18=2,LARGE(G18:I18,1),IF(P18=3,SUM(LARGE(G18:K18,1),LARGE(G18:K18,2)),IF(AND(P18=4,N18&gt;2),SUM(LARGE(G18:M18,1),LARGE(G18:M18,2),LARGE(G18:M18,3)),IF(AND(P18=4,N18=2),SUM(LARGE(G18:M18,1),LARGE(G18:M18,2),0)))))))</f>
        <v>152</v>
      </c>
      <c r="P18" s="20">
        <v>4</v>
      </c>
      <c r="Q18" s="4"/>
    </row>
    <row r="19" spans="2:17" ht="22">
      <c r="B19" s="13">
        <v>15</v>
      </c>
      <c r="C19" s="13"/>
      <c r="D19" s="2" t="s">
        <v>87</v>
      </c>
      <c r="E19" s="2" t="s">
        <v>14</v>
      </c>
      <c r="F19" s="2">
        <v>11</v>
      </c>
      <c r="G19" s="3" cm="1">
        <f t="array" ref="G19">_xlfn.SWITCH(F19,1,99,2,89,3,79,5,69,6,67,7,65,8,63,9,53,10,52,11,51,12,50,13,49,14,48,15,47,16,46,17,40,18,39.5,19,39,20,38.5,21,38,22,37.5,23,37,24,36.5,25,36,26,35.5,27,35,28,34.5,29,34,30,33.5,31,33,0)</f>
        <v>51</v>
      </c>
      <c r="H19" s="2">
        <v>15</v>
      </c>
      <c r="I19" s="2" cm="1">
        <f t="array" ref="I19">_xlfn.SWITCH(H19,1,99,2,89,3,79,5,69,6,67,7,65,8,63,9,53,10,52,11,51,12,50,13,49,14,48,15,47,16,46,17,40,18,39.5,19,39,20,38.5,21,38,22,37.5,23,37,24,36.5,25,36,26,35.5,27,35,28,34.5,29,34,30,33.5,31,33,0)</f>
        <v>47</v>
      </c>
      <c r="J19" s="2">
        <v>21</v>
      </c>
      <c r="K19" s="2" cm="1">
        <f t="array" ref="K19">_xlfn.SWITCH(J19,1,99,2,89,3,79,5,69,6,67,7,65,8,63,9,53,10,52,11,51,12,50,13,49,14,48,15,47,16,46,17,40,18,39.5,19,39,20,38.5,21,38,22,37.5,23,37,24,36.5,25,36,26,35.5,27,35,28,34.5,29,34,30,33.5,31,33,0)</f>
        <v>38</v>
      </c>
      <c r="L19" s="16">
        <v>19</v>
      </c>
      <c r="M19" s="2" cm="1">
        <f t="array" ref="M19">_xlfn.SWITCH(L19,1,99,2,89,3,79,5,69,6,67,7,65,8,63,9,53,10,52,11,51,12,50,13,49,14,48,15,47,16,46,17,40,18,39.5,19,39,20,38.5,21,38,22,37.5,23,37,24,36.5,25,36,26,35.5,27,35,28,34.5,29,34,30,33.5,31,33,0)</f>
        <v>39</v>
      </c>
      <c r="N19" s="18">
        <f>IF(P19=1,1,IF(P19=2,COUNTIF(F19:I19,"&gt; 0")/2,IF(P19=3,COUNTIF(F19:K19,"&gt; 0")/2,IF(P19=4,COUNTIF(F19:M19,"&gt; 0")/2,0))))</f>
        <v>4</v>
      </c>
      <c r="O19" s="19">
        <f>IF(N19&lt;(P19-2),0,IF(P19=1,G19,IF(P19=2,LARGE(G19:I19,1),IF(P19=3,SUM(LARGE(G19:K19,1),LARGE(G19:K19,2)),IF(AND(P19=4,N19&gt;2),SUM(LARGE(G19:M19,1),LARGE(G19:M19,2),LARGE(G19:M19,3)),IF(AND(P19=4,N19=2),SUM(LARGE(G19:M19,1),LARGE(G19:M19,2),0)))))))</f>
        <v>137</v>
      </c>
      <c r="P19" s="20">
        <v>4</v>
      </c>
      <c r="Q19" s="4"/>
    </row>
    <row r="20" spans="2:17" ht="22">
      <c r="B20" s="13">
        <v>16</v>
      </c>
      <c r="C20" s="13"/>
      <c r="D20" s="2" t="s">
        <v>89</v>
      </c>
      <c r="E20" s="2" t="s">
        <v>22</v>
      </c>
      <c r="F20" s="2">
        <v>13</v>
      </c>
      <c r="G20" s="3" cm="1">
        <f t="array" ref="G20">_xlfn.SWITCH(F20,1,99,2,89,3,79,5,69,6,67,7,65,8,63,9,53,10,52,11,51,12,50,13,49,14,48,15,47,16,46,17,40,18,39.5,19,39,20,38.5,21,38,22,37.5,23,37,24,36.5,25,36,26,35.5,27,35,28,34.5,29,34,30,33.5,31,33,0)</f>
        <v>49</v>
      </c>
      <c r="H20" s="2">
        <v>22</v>
      </c>
      <c r="I20" s="2" cm="1">
        <f t="array" ref="I20">_xlfn.SWITCH(H20,1,99,2,89,3,79,5,69,6,67,7,65,8,63,9,53,10,52,11,51,12,50,13,49,14,48,15,47,16,46,17,40,18,39.5,19,39,20,38.5,21,38,22,37.5,23,37,24,36.5,25,36,26,35.5,27,35,28,34.5,29,34,30,33.5,31,33,0)</f>
        <v>37.5</v>
      </c>
      <c r="J20" s="2">
        <v>15</v>
      </c>
      <c r="K20" s="2" cm="1">
        <f t="array" ref="K20">_xlfn.SWITCH(J20,1,99,2,89,3,79,5,69,6,67,7,65,8,63,9,53,10,52,11,51,12,50,13,49,14,48,15,47,16,46,17,40,18,39.5,19,39,20,38.5,21,38,22,37.5,23,37,24,36.5,25,36,26,35.5,27,35,28,34.5,29,34,30,33.5,31,33,0)</f>
        <v>47</v>
      </c>
      <c r="L20" s="16">
        <v>0</v>
      </c>
      <c r="M20" s="2" cm="1">
        <f t="array" ref="M20">_xlfn.SWITCH(L20,1,99,2,89,3,79,5,69,6,67,7,65,8,63,9,53,10,52,11,51,12,50,13,49,14,48,15,47,16,46,17,40,18,39.5,19,39,20,38.5,21,38,22,37.5,23,37,24,36.5,25,36,26,35.5,27,35,28,34.5,29,34,30,33.5,31,33,0)</f>
        <v>0</v>
      </c>
      <c r="N20" s="18">
        <f>IF(P20=1,1,IF(P20=2,COUNTIF(F20:I20,"&gt; 0")/2,IF(P20=3,COUNTIF(F20:K20,"&gt; 0")/2,IF(P20=4,COUNTIF(F20:M20,"&gt; 0")/2,0))))</f>
        <v>3</v>
      </c>
      <c r="O20" s="19">
        <f>IF(N20&lt;(P20-2),0,IF(P20=1,G20,IF(P20=2,LARGE(G20:I20,1),IF(P20=3,SUM(LARGE(G20:K20,1),LARGE(G20:K20,2)),IF(AND(P20=4,N20&gt;2),SUM(LARGE(G20:M20,1),LARGE(G20:M20,2),LARGE(G20:M20,3)),IF(AND(P20=4,N20=2),SUM(LARGE(G20:M20,1),LARGE(G20:M20,2),0)))))))</f>
        <v>133.5</v>
      </c>
      <c r="P20" s="20">
        <v>4</v>
      </c>
      <c r="Q20" s="4"/>
    </row>
    <row r="21" spans="2:17" ht="22">
      <c r="B21" s="13">
        <v>17</v>
      </c>
      <c r="C21" s="13"/>
      <c r="D21" s="2" t="s">
        <v>93</v>
      </c>
      <c r="E21" s="2" t="s">
        <v>14</v>
      </c>
      <c r="F21" s="2">
        <v>18</v>
      </c>
      <c r="G21" s="3" cm="1">
        <f t="array" ref="G21">_xlfn.SWITCH(F21,1,99,2,89,3,79,5,69,6,67,7,65,8,63,9,53,10,52,11,51,12,50,13,49,14,48,15,47,16,46,17,40,18,39.5,19,39,20,38.5,21,38,22,37.5,23,37,24,36.5,25,36,26,35.5,27,35,28,34.5,29,34,30,33.5,31,33,0)</f>
        <v>39.5</v>
      </c>
      <c r="H21" s="2">
        <v>16</v>
      </c>
      <c r="I21" s="2" cm="1">
        <f t="array" ref="I21">_xlfn.SWITCH(H21,1,99,2,89,3,79,5,69,6,67,7,65,8,63,9,53,10,52,11,51,12,50,13,49,14,48,15,47,16,46,17,40,18,39.5,19,39,20,38.5,21,38,22,37.5,23,37,24,36.5,25,36,26,35.5,27,35,28,34.5,29,34,30,33.5,31,33,0)</f>
        <v>46</v>
      </c>
      <c r="J21" s="2">
        <v>20</v>
      </c>
      <c r="K21" s="2" cm="1">
        <f t="array" ref="K21">_xlfn.SWITCH(J21,1,99,2,89,3,79,5,69,6,67,7,65,8,63,9,53,10,52,11,51,12,50,13,49,14,48,15,47,16,46,17,40,18,39.5,19,39,20,38.5,21,38,22,37.5,23,37,24,36.5,25,36,26,35.5,27,35,28,34.5,29,34,30,33.5,31,33,0)</f>
        <v>38.5</v>
      </c>
      <c r="L21" s="16">
        <v>16</v>
      </c>
      <c r="M21" s="2" cm="1">
        <f t="array" ref="M21">_xlfn.SWITCH(L21,1,99,2,89,3,79,5,69,6,67,7,65,8,63,9,53,10,52,11,51,12,50,13,49,14,48,15,47,16,46,17,40,18,39.5,19,39,20,38.5,21,38,22,37.5,23,37,24,36.5,25,36,26,35.5,27,35,28,34.5,29,34,30,33.5,31,33,0)</f>
        <v>46</v>
      </c>
      <c r="N21" s="18">
        <f>IF(P21=1,1,IF(P21=2,COUNTIF(F21:I21,"&gt; 0")/2,IF(P21=3,COUNTIF(F21:K21,"&gt; 0")/2,IF(P21=4,COUNTIF(F21:M21,"&gt; 0")/2,0))))</f>
        <v>4</v>
      </c>
      <c r="O21" s="19">
        <f>IF(N21&lt;(P21-2),0,IF(P21=1,G21,IF(P21=2,LARGE(G21:I21,1),IF(P21=3,SUM(LARGE(G21:K21,1),LARGE(G21:K21,2)),IF(AND(P21=4,N21&gt;2),SUM(LARGE(G21:M21,1),LARGE(G21:M21,2),LARGE(G21:M21,3)),IF(AND(P21=4,N21=2),SUM(LARGE(G21:M21,1),LARGE(G21:M21,2),0)))))))</f>
        <v>131.5</v>
      </c>
      <c r="P21" s="20">
        <v>4</v>
      </c>
      <c r="Q21" s="4"/>
    </row>
    <row r="22" spans="2:17" ht="22">
      <c r="B22" s="13">
        <v>18</v>
      </c>
      <c r="C22" s="13"/>
      <c r="D22" s="2" t="s">
        <v>102</v>
      </c>
      <c r="E22" s="2" t="s">
        <v>16</v>
      </c>
      <c r="F22" s="2">
        <v>0</v>
      </c>
      <c r="G22" s="3" cm="1">
        <f t="array" ref="G22">_xlfn.SWITCH(F22,1,99,2,89,3,79,5,69,6,67,7,65,8,63,9,53,10,52,11,51,12,50,13,49,14,48,15,47,16,46,17,40,18,39.5,19,39,20,38.5,21,38,22,37.5,23,37,24,36.5,25,36,26,35.5,27,35,28,34.5,29,34,30,33.5,31,33,0)</f>
        <v>0</v>
      </c>
      <c r="H22" s="2">
        <v>19</v>
      </c>
      <c r="I22" s="2" cm="1">
        <f t="array" ref="I22">_xlfn.SWITCH(H22,1,99,2,89,3,79,5,69,6,67,7,65,8,63,9,53,10,52,11,51,12,50,13,49,14,48,15,47,16,46,17,40,18,39.5,19,39,20,38.5,21,38,22,37.5,23,37,24,36.5,25,36,26,35.5,27,35,28,34.5,29,34,30,33.5,31,33,0)</f>
        <v>39</v>
      </c>
      <c r="J22" s="2">
        <v>22</v>
      </c>
      <c r="K22" s="2" cm="1">
        <f t="array" ref="K22">_xlfn.SWITCH(J22,1,99,2,89,3,79,5,69,6,67,7,65,8,63,9,53,10,52,11,51,12,50,13,49,14,48,15,47,16,46,17,40,18,39.5,19,39,20,38.5,21,38,22,37.5,23,37,24,36.5,25,36,26,35.5,27,35,28,34.5,29,34,30,33.5,31,33,0)</f>
        <v>37.5</v>
      </c>
      <c r="L22" s="16">
        <v>13</v>
      </c>
      <c r="M22" s="2" cm="1">
        <f t="array" ref="M22">_xlfn.SWITCH(L22,1,99,2,89,3,79,5,69,6,67,7,65,8,63,9,53,10,52,11,51,12,50,13,49,14,48,15,47,16,46,17,40,18,39.5,19,39,20,38.5,21,38,22,37.5,23,37,24,36.5,25,36,26,35.5,27,35,28,34.5,29,34,30,33.5,31,33,0)</f>
        <v>49</v>
      </c>
      <c r="N22" s="18">
        <f>IF(P22=1,1,IF(P22=2,COUNTIF(F22:I22,"&gt; 0")/2,IF(P22=3,COUNTIF(F22:K22,"&gt; 0")/2,IF(P22=4,COUNTIF(F22:M22,"&gt; 0")/2,0))))</f>
        <v>3</v>
      </c>
      <c r="O22" s="19">
        <f>IF(N22&lt;(P22-2),0,IF(P22=1,G22,IF(P22=2,LARGE(G22:I22,1),IF(P22=3,SUM(LARGE(G22:K22,1),LARGE(G22:K22,2)),IF(AND(P22=4,N22&gt;2),SUM(LARGE(G22:M22,1),LARGE(G22:M22,2),LARGE(G22:M22,3)),IF(AND(P22=4,N22=2),SUM(LARGE(G22:M22,1),LARGE(G22:M22,2),0)))))))</f>
        <v>125.5</v>
      </c>
      <c r="P22" s="20">
        <v>4</v>
      </c>
      <c r="Q22" s="4"/>
    </row>
    <row r="23" spans="2:17" ht="22">
      <c r="B23" s="13">
        <v>19</v>
      </c>
      <c r="C23" s="13"/>
      <c r="D23" s="2" t="s">
        <v>105</v>
      </c>
      <c r="E23" s="2" t="s">
        <v>16</v>
      </c>
      <c r="F23" s="2">
        <v>0</v>
      </c>
      <c r="G23" s="3" cm="1">
        <f t="array" ref="G23">_xlfn.SWITCH(F23,1,99,2,89,3,79,5,69,6,67,7,65,8,63,9,53,10,52,11,51,12,50,13,49,14,48,15,47,16,46,17,40,18,39.5,19,39,20,38.5,21,38,22,37.5,23,37,24,36.5,25,36,26,35.5,27,35,28,34.5,29,34,30,33.5,31,33,0)</f>
        <v>0</v>
      </c>
      <c r="H23" s="2">
        <v>24</v>
      </c>
      <c r="I23" s="2" cm="1">
        <f t="array" ref="I23">_xlfn.SWITCH(H23,1,99,2,89,3,79,5,69,6,67,7,65,8,63,9,53,10,52,11,51,12,50,13,49,14,48,15,47,16,46,17,40,18,39.5,19,39,20,38.5,21,38,22,37.5,23,37,24,36.5,25,36,26,35.5,27,35,28,34.5,29,34,30,33.5,31,33,0)</f>
        <v>36.5</v>
      </c>
      <c r="J23" s="2">
        <v>24</v>
      </c>
      <c r="K23" s="2" cm="1">
        <f t="array" ref="K23">_xlfn.SWITCH(J23,1,99,2,89,3,79,5,69,6,67,7,65,8,63,9,53,10,52,11,51,12,50,13,49,14,48,15,47,16,46,17,40,18,39.5,19,39,20,38.5,21,38,22,37.5,23,37,24,36.5,25,36,26,35.5,27,35,28,34.5,29,34,30,33.5,31,33,0)</f>
        <v>36.5</v>
      </c>
      <c r="L23" s="16">
        <v>15</v>
      </c>
      <c r="M23" s="2" cm="1">
        <f t="array" ref="M23">_xlfn.SWITCH(L23,1,99,2,89,3,79,5,69,6,67,7,65,8,63,9,53,10,52,11,51,12,50,13,49,14,48,15,47,16,46,17,40,18,39.5,19,39,20,38.5,21,38,22,37.5,23,37,24,36.5,25,36,26,35.5,27,35,28,34.5,29,34,30,33.5,31,33,0)</f>
        <v>47</v>
      </c>
      <c r="N23" s="18">
        <f>IF(P23=1,1,IF(P23=2,COUNTIF(F23:I23,"&gt; 0")/2,IF(P23=3,COUNTIF(F23:K23,"&gt; 0")/2,IF(P23=4,COUNTIF(F23:M23,"&gt; 0")/2,0))))</f>
        <v>3</v>
      </c>
      <c r="O23" s="19">
        <f>IF(N23&lt;(P23-2),0,IF(P23=1,G23,IF(P23=2,LARGE(G23:I23,1),IF(P23=3,SUM(LARGE(G23:K23,1),LARGE(G23:K23,2)),IF(AND(P23=4,N23&gt;2),SUM(LARGE(G23:M23,1),LARGE(G23:M23,2),LARGE(G23:M23,3)),IF(AND(P23=4,N23=2),SUM(LARGE(G23:M23,1),LARGE(G23:M23,2),0)))))))</f>
        <v>120</v>
      </c>
      <c r="P23" s="20">
        <v>4</v>
      </c>
      <c r="Q23" s="4"/>
    </row>
    <row r="24" spans="2:17" ht="22">
      <c r="B24" s="13">
        <v>20</v>
      </c>
      <c r="C24" s="13"/>
      <c r="D24" s="2" t="s">
        <v>107</v>
      </c>
      <c r="E24" s="2" t="s">
        <v>14</v>
      </c>
      <c r="F24" s="2">
        <v>0</v>
      </c>
      <c r="G24" s="3" cm="1">
        <f t="array" ref="G24">_xlfn.SWITCH(F24,1,99,2,89,3,79,5,69,6,67,7,65,8,63,9,53,10,52,11,51,12,50,13,49,14,48,15,47,16,46,17,40,18,39.5,19,39,20,38.5,21,38,22,37.5,23,37,24,36.5,25,36,26,35.5,27,35,28,34.5,29,34,30,33.5,31,33,0)</f>
        <v>0</v>
      </c>
      <c r="H24" s="2">
        <v>0</v>
      </c>
      <c r="I24" s="2" cm="1">
        <f t="array" ref="I24">_xlfn.SWITCH(H24,1,99,2,89,3,79,5,69,6,67,7,65,8,63,9,53,10,52,11,51,12,50,13,49,14,48,15,47,16,46,17,40,18,39.5,19,39,20,38.5,21,38,22,37.5,23,37,24,36.5,25,36,26,35.5,27,35,28,34.5,29,34,30,33.5,31,33,0)</f>
        <v>0</v>
      </c>
      <c r="J24" s="2">
        <v>5</v>
      </c>
      <c r="K24" s="2" cm="1">
        <f t="array" ref="K24">_xlfn.SWITCH(J24,1,99,2,89,3,79,5,69,6,67,7,65,8,63,9,53,10,52,11,51,12,50,13,49,14,48,15,47,16,46,17,40,18,39.5,19,39,20,38.5,21,38,22,37.5,23,37,24,36.5,25,36,26,35.5,27,35,28,34.5,29,34,30,33.5,31,33,0)</f>
        <v>69</v>
      </c>
      <c r="L24" s="16">
        <v>14</v>
      </c>
      <c r="M24" s="2" cm="1">
        <f t="array" ref="M24">_xlfn.SWITCH(L24,1,99,2,89,3,79,5,69,6,67,7,65,8,63,9,53,10,52,11,51,12,50,13,49,14,48,15,47,16,46,17,40,18,39.5,19,39,20,38.5,21,38,22,37.5,23,37,24,36.5,25,36,26,35.5,27,35,28,34.5,29,34,30,33.5,31,33,0)</f>
        <v>48</v>
      </c>
      <c r="N24" s="18">
        <f>IF(P24=1,1,IF(P24=2,COUNTIF(F24:I24,"&gt; 0")/2,IF(P24=3,COUNTIF(F24:K24,"&gt; 0")/2,IF(P24=4,COUNTIF(F24:M24,"&gt; 0")/2,0))))</f>
        <v>2</v>
      </c>
      <c r="O24" s="19">
        <f>IF(N24&lt;(P24-2),0,IF(P24=1,G24,IF(P24=2,LARGE(G24:I24,1),IF(P24=3,SUM(LARGE(G24:K24,1),LARGE(G24:K24,2)),IF(AND(P24=4,N24&gt;2),SUM(LARGE(G24:M24,1),LARGE(G24:M24,2),LARGE(G24:M24,3)),IF(AND(P24=4,N24=2),SUM(LARGE(G24:M24,1),LARGE(G24:M24,2),0)))))))</f>
        <v>117</v>
      </c>
      <c r="P24" s="20">
        <v>4</v>
      </c>
      <c r="Q24" s="4"/>
    </row>
    <row r="25" spans="2:17" ht="22">
      <c r="B25" s="13">
        <v>21</v>
      </c>
      <c r="C25" s="13"/>
      <c r="D25" s="2" t="s">
        <v>104</v>
      </c>
      <c r="E25" s="2" t="s">
        <v>31</v>
      </c>
      <c r="F25" s="2">
        <v>0</v>
      </c>
      <c r="G25" s="3" cm="1">
        <f t="array" ref="G25">_xlfn.SWITCH(F25,1,99,2,89,3,79,5,69,6,67,7,65,8,63,9,53,10,52,11,51,12,50,13,49,14,48,15,47,16,46,17,40,18,39.5,19,39,20,38.5,21,38,22,37.5,23,37,24,36.5,25,36,26,35.5,27,35,28,34.5,29,34,30,33.5,31,33,0)</f>
        <v>0</v>
      </c>
      <c r="H25" s="2">
        <v>21</v>
      </c>
      <c r="I25" s="2" cm="1">
        <f t="array" ref="I25">_xlfn.SWITCH(H25,1,99,2,89,3,79,5,69,6,67,7,65,8,63,9,53,10,52,11,51,12,50,13,49,14,48,15,47,16,46,17,40,18,39.5,19,39,20,38.5,21,38,22,37.5,23,37,24,36.5,25,36,26,35.5,27,35,28,34.5,29,34,30,33.5,31,33,0)</f>
        <v>38</v>
      </c>
      <c r="J25" s="2">
        <v>26</v>
      </c>
      <c r="K25" s="2" cm="1">
        <f t="array" ref="K25">_xlfn.SWITCH(J25,1,99,2,89,3,79,5,69,6,67,7,65,8,63,9,53,10,52,11,51,12,50,13,49,14,48,15,47,16,46,17,40,18,39.5,19,39,20,38.5,21,38,22,37.5,23,37,24,36.5,25,36,26,35.5,27,35,28,34.5,29,34,30,33.5,31,33,0)</f>
        <v>35.5</v>
      </c>
      <c r="L25" s="16">
        <v>18</v>
      </c>
      <c r="M25" s="2" cm="1">
        <f t="array" ref="M25">_xlfn.SWITCH(L25,1,99,2,89,3,79,5,69,6,67,7,65,8,63,9,53,10,52,11,51,12,50,13,49,14,48,15,47,16,46,17,40,18,39.5,19,39,20,38.5,21,38,22,37.5,23,37,24,36.5,25,36,26,35.5,27,35,28,34.5,29,34,30,33.5,31,33,0)</f>
        <v>39.5</v>
      </c>
      <c r="N25" s="18">
        <f>IF(P25=1,1,IF(P25=2,COUNTIF(F25:I25,"&gt; 0")/2,IF(P25=3,COUNTIF(F25:K25,"&gt; 0")/2,IF(P25=4,COUNTIF(F25:M25,"&gt; 0")/2,0))))</f>
        <v>3</v>
      </c>
      <c r="O25" s="19">
        <f>IF(N25&lt;(P25-2),0,IF(P25=1,G25,IF(P25=2,LARGE(G25:I25,1),IF(P25=3,SUM(LARGE(G25:K25,1),LARGE(G25:K25,2)),IF(AND(P25=4,N25&gt;2),SUM(LARGE(G25:M25,1),LARGE(G25:M25,2),LARGE(G25:M25,3)),IF(AND(P25=4,N25=2),SUM(LARGE(G25:M25,1),LARGE(G25:M25,2),0)))))))</f>
        <v>113</v>
      </c>
      <c r="P25" s="20">
        <v>4</v>
      </c>
      <c r="Q25" s="4"/>
    </row>
    <row r="26" spans="2:17" ht="22">
      <c r="B26" s="13">
        <v>22</v>
      </c>
      <c r="C26" s="13"/>
      <c r="D26" s="2" t="s">
        <v>96</v>
      </c>
      <c r="E26" s="2" t="s">
        <v>14</v>
      </c>
      <c r="F26" s="2">
        <v>21</v>
      </c>
      <c r="G26" s="3" cm="1">
        <f t="array" ref="G26">_xlfn.SWITCH(F26,1,99,2,89,3,79,5,69,6,67,7,65,8,63,9,53,10,52,11,51,12,50,13,49,14,48,15,47,16,46,17,40,18,39.5,19,39,20,38.5,21,38,22,37.5,23,37,24,36.5,25,36,26,35.5,27,35,28,34.5,29,34,30,33.5,31,33,0)</f>
        <v>38</v>
      </c>
      <c r="H26" s="2">
        <v>20</v>
      </c>
      <c r="I26" s="2" cm="1">
        <f t="array" ref="I26">_xlfn.SWITCH(H26,1,99,2,89,3,79,5,69,6,67,7,65,8,63,9,53,10,52,11,51,12,50,13,49,14,48,15,47,16,46,17,40,18,39.5,19,39,20,38.5,21,38,22,37.5,23,37,24,36.5,25,36,26,35.5,27,35,28,34.5,29,34,30,33.5,31,33,0)</f>
        <v>38.5</v>
      </c>
      <c r="J26" s="2">
        <v>25</v>
      </c>
      <c r="K26" s="2" cm="1">
        <f t="array" ref="K26">_xlfn.SWITCH(J26,1,99,2,89,3,79,5,69,6,67,7,65,8,63,9,53,10,52,11,51,12,50,13,49,14,48,15,47,16,46,17,40,18,39.5,19,39,20,38.5,21,38,22,37.5,23,37,24,36.5,25,36,26,35.5,27,35,28,34.5,29,34,30,33.5,31,33,0)</f>
        <v>36</v>
      </c>
      <c r="L26" s="16">
        <v>0</v>
      </c>
      <c r="M26" s="2" cm="1">
        <f t="array" ref="M26">_xlfn.SWITCH(L26,1,99,2,89,3,79,5,69,6,67,7,65,8,63,9,53,10,52,11,51,12,50,13,49,14,48,15,47,16,46,17,40,18,39.5,19,39,20,38.5,21,38,22,37.5,23,37,24,36.5,25,36,26,35.5,27,35,28,34.5,29,34,30,33.5,31,33,0)</f>
        <v>0</v>
      </c>
      <c r="N26" s="18">
        <f>IF(P26=1,1,IF(P26=2,COUNTIF(F26:I26,"&gt; 0")/2,IF(P26=3,COUNTIF(F26:K26,"&gt; 0")/2,IF(P26=4,COUNTIF(F26:M26,"&gt; 0")/2,0))))</f>
        <v>3</v>
      </c>
      <c r="O26" s="19">
        <f>IF(N26&lt;(P26-2),0,IF(P26=1,G26,IF(P26=2,LARGE(G26:I26,1),IF(P26=3,SUM(LARGE(G26:K26,1),LARGE(G26:K26,2)),IF(AND(P26=4,N26&gt;2),SUM(LARGE(G26:M26,1),LARGE(G26:M26,2),LARGE(G26:M26,3)),IF(AND(P26=4,N26=2),SUM(LARGE(G26:M26,1),LARGE(G26:M26,2),0)))))))</f>
        <v>112.5</v>
      </c>
      <c r="P26" s="20">
        <v>4</v>
      </c>
      <c r="Q26" s="4"/>
    </row>
    <row r="27" spans="2:17" ht="22">
      <c r="B27" s="13">
        <v>23</v>
      </c>
      <c r="C27" s="13"/>
      <c r="D27" s="2" t="s">
        <v>97</v>
      </c>
      <c r="E27" s="2" t="s">
        <v>22</v>
      </c>
      <c r="F27" s="2">
        <v>0</v>
      </c>
      <c r="G27" s="3" cm="1">
        <f t="array" ref="G27">_xlfn.SWITCH(F27,1,99,2,89,3,79,5,69,6,67,7,65,8,63,9,53,10,52,11,51,12,50,13,49,14,48,15,47,16,46,17,40,18,39.5,19,39,20,38.5,21,38,22,37.5,23,37,24,36.5,25,36,26,35.5,27,35,28,34.5,29,34,30,33.5,31,33,0)</f>
        <v>0</v>
      </c>
      <c r="H27" s="2">
        <v>8</v>
      </c>
      <c r="I27" s="2" cm="1">
        <f t="array" ref="I27">_xlfn.SWITCH(H27,1,99,2,89,3,79,5,69,6,67,7,65,8,63,9,53,10,52,11,51,12,50,13,49,14,48,15,47,16,46,17,40,18,39.5,19,39,20,38.5,21,38,22,37.5,23,37,24,36.5,25,36,26,35.5,27,35,28,34.5,29,34,30,33.5,31,33,0)</f>
        <v>63</v>
      </c>
      <c r="J27" s="2">
        <v>13</v>
      </c>
      <c r="K27" s="2" cm="1">
        <f t="array" ref="K27">_xlfn.SWITCH(J27,1,99,2,89,3,79,5,69,6,67,7,65,8,63,9,53,10,52,11,51,12,50,13,49,14,48,15,47,16,46,17,40,18,39.5,19,39,20,38.5,21,38,22,37.5,23,37,24,36.5,25,36,26,35.5,27,35,28,34.5,29,34,30,33.5,31,33,0)</f>
        <v>49</v>
      </c>
      <c r="L27" s="16">
        <v>0</v>
      </c>
      <c r="M27" s="2" cm="1">
        <f t="array" ref="M27">_xlfn.SWITCH(L27,1,99,2,89,3,79,5,69,6,67,7,65,8,63,9,53,10,52,11,51,12,50,13,49,14,48,15,47,16,46,17,40,18,39.5,19,39,20,38.5,21,38,22,37.5,23,37,24,36.5,25,36,26,35.5,27,35,28,34.5,29,34,30,33.5,31,33,0)</f>
        <v>0</v>
      </c>
      <c r="N27" s="18">
        <f>IF(P27=1,1,IF(P27=2,COUNTIF(F27:I27,"&gt; 0")/2,IF(P27=3,COUNTIF(F27:K27,"&gt; 0")/2,IF(P27=4,COUNTIF(F27:M27,"&gt; 0")/2,0))))</f>
        <v>2</v>
      </c>
      <c r="O27" s="19">
        <f>IF(N27&lt;(P27-2),0,IF(P27=1,G27,IF(P27=2,LARGE(G27:I27,1),IF(P27=3,SUM(LARGE(G27:K27,1),LARGE(G27:K27,2)),IF(AND(P27=4,N27&gt;2),SUM(LARGE(G27:M27,1),LARGE(G27:M27,2),LARGE(G27:M27,3)),IF(AND(P27=4,N27=2),SUM(LARGE(G27:M27,1),LARGE(G27:M27,2),0)))))))</f>
        <v>112</v>
      </c>
      <c r="P27" s="20">
        <v>4</v>
      </c>
      <c r="Q27" s="4"/>
    </row>
    <row r="28" spans="2:17" ht="22">
      <c r="B28" s="13">
        <v>24</v>
      </c>
      <c r="C28" s="13"/>
      <c r="D28" s="2" t="s">
        <v>90</v>
      </c>
      <c r="E28" s="2" t="s">
        <v>69</v>
      </c>
      <c r="F28" s="2">
        <v>14</v>
      </c>
      <c r="G28" s="3" cm="1">
        <f t="array" ref="G28">_xlfn.SWITCH(F28,1,99,2,89,3,79,5,69,6,67,7,65,8,63,9,53,10,52,11,51,12,50,13,49,14,48,15,47,16,46,17,40,18,39.5,19,39,20,38.5,21,38,22,37.5,23,37,24,36.5,25,36,26,35.5,27,35,28,34.5,29,34,30,33.5,31,33,0)</f>
        <v>48</v>
      </c>
      <c r="H28" s="2">
        <v>14</v>
      </c>
      <c r="I28" s="2" cm="1">
        <f t="array" ref="I28">_xlfn.SWITCH(H28,1,99,2,89,3,79,5,69,6,67,7,65,8,63,9,53,10,52,11,51,12,50,13,49,14,48,15,47,16,46,17,40,18,39.5,19,39,20,38.5,21,38,22,37.5,23,37,24,36.5,25,36,26,35.5,27,35,28,34.5,29,34,30,33.5,31,33,0)</f>
        <v>48</v>
      </c>
      <c r="J28" s="2">
        <v>0</v>
      </c>
      <c r="K28" s="2" cm="1">
        <f t="array" ref="K28">_xlfn.SWITCH(J28,1,99,2,89,3,79,5,69,6,67,7,65,8,63,9,53,10,52,11,51,12,50,13,49,14,48,15,47,16,46,17,40,18,39.5,19,39,20,38.5,21,38,22,37.5,23,37,24,36.5,25,36,26,35.5,27,35,28,34.5,29,34,30,33.5,31,33,0)</f>
        <v>0</v>
      </c>
      <c r="L28" s="16">
        <v>0</v>
      </c>
      <c r="M28" s="2" cm="1">
        <f t="array" ref="M28">_xlfn.SWITCH(L28,1,99,2,89,3,79,5,69,6,67,7,65,8,63,9,53,10,52,11,51,12,50,13,49,14,48,15,47,16,46,17,40,18,39.5,19,39,20,38.5,21,38,22,37.5,23,37,24,36.5,25,36,26,35.5,27,35,28,34.5,29,34,30,33.5,31,33,0)</f>
        <v>0</v>
      </c>
      <c r="N28" s="18">
        <f>IF(P28=1,1,IF(P28=2,COUNTIF(F28:I28,"&gt; 0")/2,IF(P28=3,COUNTIF(F28:K28,"&gt; 0")/2,IF(P28=4,COUNTIF(F28:M28,"&gt; 0")/2,0))))</f>
        <v>2</v>
      </c>
      <c r="O28" s="19">
        <f>IF(N28&lt;(P28-2),0,IF(P28=1,G28,IF(P28=2,LARGE(G28:I28,1),IF(P28=3,SUM(LARGE(G28:K28,1),LARGE(G28:K28,2)),IF(AND(P28=4,N28&gt;2),SUM(LARGE(G28:M28,1),LARGE(G28:M28,2),LARGE(G28:M28,3)),IF(AND(P28=4,N28=2),SUM(LARGE(G28:M28,1),LARGE(G28:M28,2),0)))))))</f>
        <v>96</v>
      </c>
      <c r="P28" s="20">
        <v>4</v>
      </c>
      <c r="Q28" s="4"/>
    </row>
    <row r="29" spans="2:17" ht="22">
      <c r="B29" s="13">
        <v>25</v>
      </c>
      <c r="C29" s="13"/>
      <c r="D29" s="2" t="s">
        <v>98</v>
      </c>
      <c r="E29" s="2" t="s">
        <v>14</v>
      </c>
      <c r="F29" s="2">
        <v>0</v>
      </c>
      <c r="G29" s="3" cm="1">
        <f t="array" ref="G29">_xlfn.SWITCH(F29,1,99,2,89,3,79,5,69,6,67,7,65,8,63,9,53,10,52,11,51,12,50,13,49,14,48,15,47,16,46,17,40,18,39.5,19,39,20,38.5,21,38,22,37.5,23,37,24,36.5,25,36,26,35.5,27,35,28,34.5,29,34,30,33.5,31,33,0)</f>
        <v>0</v>
      </c>
      <c r="H29" s="2">
        <v>9</v>
      </c>
      <c r="I29" s="2" cm="1">
        <f t="array" ref="I29">_xlfn.SWITCH(H29,1,99,2,89,3,79,5,69,6,67,7,65,8,63,9,53,10,52,11,51,12,50,13,49,14,48,15,47,16,46,17,40,18,39.5,19,39,20,38.5,21,38,22,37.5,23,37,24,36.5,25,36,26,35.5,27,35,28,34.5,29,34,30,33.5,31,33,0)</f>
        <v>53</v>
      </c>
      <c r="J29" s="2">
        <v>19</v>
      </c>
      <c r="K29" s="2" cm="1">
        <f t="array" ref="K29">_xlfn.SWITCH(J29,1,99,2,89,3,79,5,69,6,67,7,65,8,63,9,53,10,52,11,51,12,50,13,49,14,48,15,47,16,46,17,40,18,39.5,19,39,20,38.5,21,38,22,37.5,23,37,24,36.5,25,36,26,35.5,27,35,28,34.5,29,34,30,33.5,31,33,0)</f>
        <v>39</v>
      </c>
      <c r="L29" s="16">
        <v>0</v>
      </c>
      <c r="M29" s="2" cm="1">
        <f t="array" ref="M29">_xlfn.SWITCH(L29,1,99,2,89,3,79,5,69,6,67,7,65,8,63,9,53,10,52,11,51,12,50,13,49,14,48,15,47,16,46,17,40,18,39.5,19,39,20,38.5,21,38,22,37.5,23,37,24,36.5,25,36,26,35.5,27,35,28,34.5,29,34,30,33.5,31,33,0)</f>
        <v>0</v>
      </c>
      <c r="N29" s="18">
        <f>IF(P29=1,1,IF(P29=2,COUNTIF(F29:I29,"&gt; 0")/2,IF(P29=3,COUNTIF(F29:K29,"&gt; 0")/2,IF(P29=4,COUNTIF(F29:M29,"&gt; 0")/2,0))))</f>
        <v>2</v>
      </c>
      <c r="O29" s="19">
        <f>IF(N29&lt;(P29-2),0,IF(P29=1,G29,IF(P29=2,LARGE(G29:I29,1),IF(P29=3,SUM(LARGE(G29:K29,1),LARGE(G29:K29,2)),IF(AND(P29=4,N29&gt;2),SUM(LARGE(G29:M29,1),LARGE(G29:M29,2),LARGE(G29:M29,3)),IF(AND(P29=4,N29=2),SUM(LARGE(G29:M29,1),LARGE(G29:M29,2),0)))))))</f>
        <v>92</v>
      </c>
      <c r="P29" s="20">
        <v>4</v>
      </c>
      <c r="Q29" s="4"/>
    </row>
    <row r="30" spans="2:17" ht="22">
      <c r="B30" s="13">
        <v>26</v>
      </c>
      <c r="C30" s="13"/>
      <c r="D30" s="2" t="s">
        <v>106</v>
      </c>
      <c r="E30" s="2" t="s">
        <v>24</v>
      </c>
      <c r="F30" s="2">
        <v>0</v>
      </c>
      <c r="G30" s="3" cm="1">
        <f t="array" ref="G30">_xlfn.SWITCH(F30,1,99,2,89,3,79,5,69,6,67,7,65,8,63,9,53,10,52,11,51,12,50,13,49,14,48,15,47,16,46,17,40,18,39.5,19,39,20,38.5,21,38,22,37.5,23,37,24,36.5,25,36,26,35.5,27,35,28,34.5,29,34,30,33.5,31,33,0)</f>
        <v>0</v>
      </c>
      <c r="H30" s="2">
        <v>25</v>
      </c>
      <c r="I30" s="2" cm="1">
        <f t="array" ref="I30">_xlfn.SWITCH(H30,1,99,2,89,3,79,5,69,6,67,7,65,8,63,9,53,10,52,11,51,12,50,13,49,14,48,15,47,16,46,17,40,18,39.5,19,39,20,38.5,21,38,22,37.5,23,37,24,36.5,25,36,26,35.5,27,35,28,34.5,29,34,30,33.5,31,33,0)</f>
        <v>36</v>
      </c>
      <c r="J30" s="2">
        <v>0</v>
      </c>
      <c r="K30" s="2" cm="1">
        <f t="array" ref="K30">_xlfn.SWITCH(J30,1,99,2,89,3,79,5,69,6,67,7,65,8,63,9,53,10,52,11,51,12,50,13,49,14,48,15,47,16,46,17,40,18,39.5,19,39,20,38.5,21,38,22,37.5,23,37,24,36.5,25,36,26,35.5,27,35,28,34.5,29,34,30,33.5,31,33,0)</f>
        <v>0</v>
      </c>
      <c r="L30" s="16">
        <v>17</v>
      </c>
      <c r="M30" s="2" cm="1">
        <f t="array" ref="M30">_xlfn.SWITCH(L30,1,99,2,89,3,79,5,69,6,67,7,65,8,63,9,53,10,52,11,51,12,50,13,49,14,48,15,47,16,46,17,40,18,39.5,19,39,20,38.5,21,38,22,37.5,23,37,24,36.5,25,36,26,35.5,27,35,28,34.5,29,34,30,33.5,31,33,0)</f>
        <v>40</v>
      </c>
      <c r="N30" s="18">
        <f>IF(P30=1,1,IF(P30=2,COUNTIF(F30:I30,"&gt; 0")/2,IF(P30=3,COUNTIF(F30:K30,"&gt; 0")/2,IF(P30=4,COUNTIF(F30:M30,"&gt; 0")/2,0))))</f>
        <v>2</v>
      </c>
      <c r="O30" s="19">
        <f>IF(N30&lt;(P30-2),0,IF(P30=1,G30,IF(P30=2,LARGE(G30:I30,1),IF(P30=3,SUM(LARGE(G30:K30,1),LARGE(G30:K30,2)),IF(AND(P30=4,N30&gt;2),SUM(LARGE(G30:M30,1),LARGE(G30:M30,2),LARGE(G30:M30,3)),IF(AND(P30=4,N30=2),SUM(LARGE(G30:M30,1),LARGE(G30:M30,2),0)))))))</f>
        <v>76</v>
      </c>
      <c r="P30" s="20">
        <v>4</v>
      </c>
      <c r="Q30" s="4"/>
    </row>
    <row r="31" spans="2:17" ht="22">
      <c r="B31" s="13">
        <v>27</v>
      </c>
      <c r="C31" s="13"/>
      <c r="D31" s="2" t="s">
        <v>112</v>
      </c>
      <c r="E31" s="2" t="s">
        <v>24</v>
      </c>
      <c r="F31" s="2">
        <v>0</v>
      </c>
      <c r="G31" s="3" cm="1">
        <f t="array" ref="G31">_xlfn.SWITCH(F31,1,99,2,89,3,79,5,69,6,67,7,65,8,63,9,53,10,52,11,51,12,50,13,49,14,48,15,47,16,46,17,40,18,39.5,19,39,20,38.5,21,38,22,37.5,23,37,24,36.5,25,36,26,35.5,27,35,28,34.5,29,34,30,33.5,31,33,0)</f>
        <v>0</v>
      </c>
      <c r="H31" s="2">
        <v>0</v>
      </c>
      <c r="I31" s="2" cm="1">
        <f t="array" ref="I31">_xlfn.SWITCH(H31,1,99,2,89,3,79,5,69,6,67,7,65,8,63,9,53,10,52,11,51,12,50,13,49,14,48,15,47,16,46,17,40,18,39.5,19,39,20,38.5,21,38,22,37.5,23,37,24,36.5,25,36,26,35.5,27,35,28,34.5,29,34,30,33.5,31,33,0)</f>
        <v>0</v>
      </c>
      <c r="J31" s="2">
        <v>27</v>
      </c>
      <c r="K31" s="2" cm="1">
        <f t="array" ref="K31">_xlfn.SWITCH(J31,1,99,2,89,3,79,5,69,6,67,7,65,8,63,9,53,10,52,11,51,12,50,13,49,14,48,15,47,16,46,17,40,18,39.5,19,39,20,38.5,21,38,22,37.5,23,37,24,36.5,25,36,26,35.5,27,35,28,34.5,29,34,30,33.5,31,33,0)</f>
        <v>35</v>
      </c>
      <c r="L31" s="16">
        <v>20</v>
      </c>
      <c r="M31" s="2" cm="1">
        <f t="array" ref="M31">_xlfn.SWITCH(L31,1,99,2,89,3,79,5,69,6,67,7,65,8,63,9,53,10,52,11,51,12,50,13,49,14,48,15,47,16,46,17,40,18,39.5,19,39,20,38.5,21,38,22,37.5,23,37,24,36.5,25,36,26,35.5,27,35,28,34.5,29,34,30,33.5,31,33,0)</f>
        <v>38.5</v>
      </c>
      <c r="N31" s="16">
        <f>IF(P31=1,1,IF(P31=2,COUNTIF(F31:I31,"&gt; 0")/2,IF(P31=3,COUNTIF(F31:K31,"&gt; 0")/2,IF(P31=4,COUNTIF(F31:M31,"&gt; 0")/2,0))))</f>
        <v>2</v>
      </c>
      <c r="O31" s="19">
        <f>IF(N31&lt;(P31-2),0,IF(P31=1,G31,IF(P31=2,LARGE(G31:I31,1),IF(P31=3,SUM(LARGE(G31:K31,1),LARGE(G31:K31,2)),IF(AND(P31=4,N31&gt;2),SUM(LARGE(G31:M31,1),LARGE(G31:M31,2),LARGE(G31:M31,3)),IF(AND(P31=4,N31=2),SUM(LARGE(G31:M31,1),LARGE(G31:M31,2),0)))))))</f>
        <v>73.5</v>
      </c>
      <c r="P31" s="20">
        <v>4</v>
      </c>
      <c r="Q31" s="4"/>
    </row>
    <row r="32" spans="2:17" ht="22">
      <c r="B32" s="15" t="s">
        <v>247</v>
      </c>
      <c r="C32" s="13"/>
      <c r="D32" s="2" t="s">
        <v>111</v>
      </c>
      <c r="E32" s="2" t="s">
        <v>31</v>
      </c>
      <c r="F32" s="2">
        <v>0</v>
      </c>
      <c r="G32" s="3" cm="1">
        <f t="array" ref="G32">_xlfn.SWITCH(F32,1,99,2,89,3,79,5,69,6,67,7,65,8,63,9,53,10,52,11,51,12,50,13,49,14,48,15,47,16,46,17,40,18,39.5,19,39,20,38.5,21,38,22,37.5,23,37,24,36.5,25,36,26,35.5,27,35,28,34.5,29,34,30,33.5,31,33,0)</f>
        <v>0</v>
      </c>
      <c r="H32" s="2">
        <v>0</v>
      </c>
      <c r="I32" s="2" cm="1">
        <f t="array" ref="I32">_xlfn.SWITCH(H32,1,99,2,89,3,79,5,69,6,67,7,65,8,63,9,53,10,52,11,51,12,50,13,49,14,48,15,47,16,46,17,40,18,39.5,19,39,20,38.5,21,38,22,37.5,23,37,24,36.5,25,36,26,35.5,27,35,28,34.5,29,34,30,33.5,31,33,0)</f>
        <v>0</v>
      </c>
      <c r="J32" s="2">
        <v>23</v>
      </c>
      <c r="K32" s="2" cm="1">
        <f t="array" ref="K32">_xlfn.SWITCH(J32,1,99,2,89,3,79,5,69,6,67,7,65,8,63,9,53,10,52,11,51,12,50,13,49,14,48,15,47,16,46,17,40,18,39.5,19,39,20,38.5,21,38,22,37.5,23,37,24,36.5,25,36,26,35.5,27,35,28,34.5,29,34,30,33.5,31,33,0)</f>
        <v>37</v>
      </c>
      <c r="L32" s="16">
        <v>0</v>
      </c>
      <c r="M32" s="2" cm="1">
        <f t="array" ref="M32">_xlfn.SWITCH(L32,1,99,2,89,3,79,5,69,6,67,7,65,8,63,9,53,10,52,11,51,12,50,13,49,14,48,15,47,16,46,17,40,18,39.5,19,39,20,38.5,21,38,22,37.5,23,37,24,36.5,25,36,26,35.5,27,35,28,34.5,29,34,30,33.5,31,33,0)</f>
        <v>0</v>
      </c>
      <c r="N32" s="16">
        <f>IF(P32=1,1,IF(P32=2,COUNTIF(F32:I32,"&gt; 0")/2,IF(P32=3,COUNTIF(F32:K32,"&gt; 0")/2,IF(P32=4,COUNTIF(F32:M32,"&gt; 0")/2,0))))</f>
        <v>1</v>
      </c>
      <c r="O32" s="19">
        <f>IF(N32&lt;(P32-2),0,IF(P32=1,G32,IF(P32=2,LARGE(G32:I32,1),IF(P32=3,SUM(LARGE(G32:K32,1),LARGE(G32:K32,2)),IF(AND(P32=4,N32&gt;2),SUM(LARGE(G32:M32,1),LARGE(G32:M32,2),LARGE(G32:M32,3)),IF(AND(P32=4,N32=2),SUM(LARGE(G32:M32,1),LARGE(G32:M32,2),0)))))))</f>
        <v>0</v>
      </c>
      <c r="P32" s="20">
        <v>4</v>
      </c>
      <c r="Q32" s="4"/>
    </row>
    <row r="33" spans="2:17" ht="22">
      <c r="B33" s="15" t="s">
        <v>247</v>
      </c>
      <c r="C33" s="13"/>
      <c r="D33" s="2" t="s">
        <v>88</v>
      </c>
      <c r="E33" s="2" t="s">
        <v>16</v>
      </c>
      <c r="F33" s="2">
        <v>12</v>
      </c>
      <c r="G33" s="3" cm="1">
        <f t="array" ref="G33">_xlfn.SWITCH(F33,1,99,2,89,3,79,5,69,6,67,7,65,8,63,9,53,10,52,11,51,12,50,13,49,14,48,15,47,16,46,17,40,18,39.5,19,39,20,38.5,21,38,22,37.5,23,37,24,36.5,25,36,26,35.5,27,35,28,34.5,29,34,30,33.5,31,33,0)</f>
        <v>50</v>
      </c>
      <c r="H33" s="2">
        <v>0</v>
      </c>
      <c r="I33" s="2" cm="1">
        <f t="array" ref="I33">_xlfn.SWITCH(H33,1,99,2,89,3,79,5,69,6,67,7,65,8,63,9,53,10,52,11,51,12,50,13,49,14,48,15,47,16,46,17,40,18,39.5,19,39,20,38.5,21,38,22,37.5,23,37,24,36.5,25,36,26,35.5,27,35,28,34.5,29,34,30,33.5,31,33,0)</f>
        <v>0</v>
      </c>
      <c r="J33" s="2">
        <v>0</v>
      </c>
      <c r="K33" s="2" cm="1">
        <f t="array" ref="K33">_xlfn.SWITCH(J33,1,99,2,89,3,79,5,69,6,67,7,65,8,63,9,53,10,52,11,51,12,50,13,49,14,48,15,47,16,46,17,40,18,39.5,19,39,20,38.5,21,38,22,37.5,23,37,24,36.5,25,36,26,35.5,27,35,28,34.5,29,34,30,33.5,31,33,0)</f>
        <v>0</v>
      </c>
      <c r="L33" s="16">
        <v>0</v>
      </c>
      <c r="M33" s="2" cm="1">
        <f t="array" ref="M33">_xlfn.SWITCH(L33,1,99,2,89,3,79,5,69,6,67,7,65,8,63,9,53,10,52,11,51,12,50,13,49,14,48,15,47,16,46,17,40,18,39.5,19,39,20,38.5,21,38,22,37.5,23,37,24,36.5,25,36,26,35.5,27,35,28,34.5,29,34,30,33.5,31,33,0)</f>
        <v>0</v>
      </c>
      <c r="N33" s="18">
        <f>IF(P33=1,1,IF(P33=2,COUNTIF(F33:I33,"&gt; 0")/2,IF(P33=3,COUNTIF(F33:K33,"&gt; 0")/2,IF(P33=4,COUNTIF(F33:M33,"&gt; 0")/2,0))))</f>
        <v>1</v>
      </c>
      <c r="O33" s="19">
        <f>IF(N33&lt;(P33-2),0,IF(P33=1,G33,IF(P33=2,LARGE(G33:I33,1),IF(P33=3,SUM(LARGE(G33:K33,1),LARGE(G33:K33,2)),IF(AND(P33=4,N33&gt;2),SUM(LARGE(G33:M33,1),LARGE(G33:M33,2),LARGE(G33:M33,3)),IF(AND(P33=4,N33=2),SUM(LARGE(G33:M33,1),LARGE(G33:M33,2),0)))))))</f>
        <v>0</v>
      </c>
      <c r="P33" s="20">
        <v>4</v>
      </c>
      <c r="Q33" s="4"/>
    </row>
    <row r="34" spans="2:17" ht="22">
      <c r="B34" s="15" t="s">
        <v>247</v>
      </c>
      <c r="C34" s="13"/>
      <c r="D34" s="2" t="s">
        <v>110</v>
      </c>
      <c r="E34" s="2" t="s">
        <v>14</v>
      </c>
      <c r="F34" s="2">
        <v>0</v>
      </c>
      <c r="G34" s="3" cm="1">
        <f t="array" ref="G34">_xlfn.SWITCH(F34,1,99,2,89,3,79,5,69,6,67,7,65,8,63,9,53,10,52,11,51,12,50,13,49,14,48,15,47,16,46,17,40,18,39.5,19,39,20,38.5,21,38,22,37.5,23,37,24,36.5,25,36,26,35.5,27,35,28,34.5,29,34,30,33.5,31,33,0)</f>
        <v>0</v>
      </c>
      <c r="H34" s="2">
        <v>0</v>
      </c>
      <c r="I34" s="2" cm="1">
        <f t="array" ref="I34">_xlfn.SWITCH(H34,1,99,2,89,3,79,5,69,6,67,7,65,8,63,9,53,10,52,11,51,12,50,13,49,14,48,15,47,16,46,17,40,18,39.5,19,39,20,38.5,21,38,22,37.5,23,37,24,36.5,25,36,26,35.5,27,35,28,34.5,29,34,30,33.5,31,33,0)</f>
        <v>0</v>
      </c>
      <c r="J34" s="2">
        <v>18</v>
      </c>
      <c r="K34" s="2" cm="1">
        <f t="array" ref="K34">_xlfn.SWITCH(J34,1,99,2,89,3,79,5,69,6,67,7,65,8,63,9,53,10,52,11,51,12,50,13,49,14,48,15,47,16,46,17,40,18,39.5,19,39,20,38.5,21,38,22,37.5,23,37,24,36.5,25,36,26,35.5,27,35,28,34.5,29,34,30,33.5,31,33,0)</f>
        <v>39.5</v>
      </c>
      <c r="L34" s="16">
        <v>0</v>
      </c>
      <c r="M34" s="2" cm="1">
        <f t="array" ref="M34">_xlfn.SWITCH(L34,1,99,2,89,3,79,5,69,6,67,7,65,8,63,9,53,10,52,11,51,12,50,13,49,14,48,15,47,16,46,17,40,18,39.5,19,39,20,38.5,21,38,22,37.5,23,37,24,36.5,25,36,26,35.5,27,35,28,34.5,29,34,30,33.5,31,33,0)</f>
        <v>0</v>
      </c>
      <c r="N34" s="16">
        <f>IF(P34=1,1,IF(P34=2,COUNTIF(F34:I34,"&gt; 0")/2,IF(P34=3,COUNTIF(F34:K34,"&gt; 0")/2,IF(P34=4,COUNTIF(F34:M34,"&gt; 0")/2,0))))</f>
        <v>1</v>
      </c>
      <c r="O34" s="19">
        <f>IF(N34&lt;(P34-2),0,IF(P34=1,G34,IF(P34=2,LARGE(G34:I34,1),IF(P34=3,SUM(LARGE(G34:K34,1),LARGE(G34:K34,2)),IF(AND(P34=4,N34&gt;2),SUM(LARGE(G34:M34,1),LARGE(G34:M34,2),LARGE(G34:M34,3)),IF(AND(P34=4,N34=2),SUM(LARGE(G34:M34,1),LARGE(G34:M34,2),0)))))))</f>
        <v>0</v>
      </c>
      <c r="P34" s="20">
        <v>4</v>
      </c>
      <c r="Q34" s="4"/>
    </row>
    <row r="35" spans="2:17" ht="22">
      <c r="B35" s="15" t="s">
        <v>247</v>
      </c>
      <c r="C35" s="13"/>
      <c r="D35" s="2" t="s">
        <v>99</v>
      </c>
      <c r="E35" s="2" t="s">
        <v>69</v>
      </c>
      <c r="F35" s="2">
        <v>0</v>
      </c>
      <c r="G35" s="3" cm="1">
        <f t="array" ref="G35">_xlfn.SWITCH(F35,1,99,2,89,3,79,5,69,6,67,7,65,8,63,9,53,10,52,11,51,12,50,13,49,14,48,15,47,16,46,17,40,18,39.5,19,39,20,38.5,21,38,22,37.5,23,37,24,36.5,25,36,26,35.5,27,35,28,34.5,29,34,30,33.5,31,33,0)</f>
        <v>0</v>
      </c>
      <c r="H35" s="2">
        <v>12</v>
      </c>
      <c r="I35" s="2" cm="1">
        <f t="array" ref="I35">_xlfn.SWITCH(H35,1,99,2,89,3,79,5,69,6,67,7,65,8,63,9,53,10,52,11,51,12,50,13,49,14,48,15,47,16,46,17,40,18,39.5,19,39,20,38.5,21,38,22,37.5,23,37,24,36.5,25,36,26,35.5,27,35,28,34.5,29,34,30,33.5,31,33,0)</f>
        <v>50</v>
      </c>
      <c r="J35" s="2">
        <v>0</v>
      </c>
      <c r="K35" s="2" cm="1">
        <f t="array" ref="K35">_xlfn.SWITCH(J35,1,99,2,89,3,79,5,69,6,67,7,65,8,63,9,53,10,52,11,51,12,50,13,49,14,48,15,47,16,46,17,40,18,39.5,19,39,20,38.5,21,38,22,37.5,23,37,24,36.5,25,36,26,35.5,27,35,28,34.5,29,34,30,33.5,31,33,0)</f>
        <v>0</v>
      </c>
      <c r="L35" s="16">
        <v>0</v>
      </c>
      <c r="M35" s="2" cm="1">
        <f t="array" ref="M35">_xlfn.SWITCH(L35,1,99,2,89,3,79,5,69,6,67,7,65,8,63,9,53,10,52,11,51,12,50,13,49,14,48,15,47,16,46,17,40,18,39.5,19,39,20,38.5,21,38,22,37.5,23,37,24,36.5,25,36,26,35.5,27,35,28,34.5,29,34,30,33.5,31,33,0)</f>
        <v>0</v>
      </c>
      <c r="N35" s="18">
        <f>IF(P35=1,1,IF(P35=2,COUNTIF(F35:I35,"&gt; 0")/2,IF(P35=3,COUNTIF(F35:K35,"&gt; 0")/2,IF(P35=4,COUNTIF(F35:M35,"&gt; 0")/2,0))))</f>
        <v>1</v>
      </c>
      <c r="O35" s="19">
        <f>IF(N35&lt;(P35-2),0,IF(P35=1,G35,IF(P35=2,LARGE(G35:I35,1),IF(P35=3,SUM(LARGE(G35:K35,1),LARGE(G35:K35,2)),IF(AND(P35=4,N35&gt;2),SUM(LARGE(G35:M35,1),LARGE(G35:M35,2),LARGE(G35:M35,3)),IF(AND(P35=4,N35=2),SUM(LARGE(G35:M35,1),LARGE(G35:M35,2),0)))))))</f>
        <v>0</v>
      </c>
      <c r="P35" s="20">
        <v>4</v>
      </c>
      <c r="Q35" s="4"/>
    </row>
    <row r="36" spans="2:17" ht="22">
      <c r="B36" s="15" t="s">
        <v>247</v>
      </c>
      <c r="C36" s="13"/>
      <c r="D36" s="2" t="s">
        <v>101</v>
      </c>
      <c r="E36" s="2" t="s">
        <v>69</v>
      </c>
      <c r="F36" s="2">
        <v>0</v>
      </c>
      <c r="G36" s="3" cm="1">
        <f t="array" ref="G36">_xlfn.SWITCH(F36,1,99,2,89,3,79,5,69,6,67,7,65,8,63,9,53,10,52,11,51,12,50,13,49,14,48,15,47,16,46,17,40,18,39.5,19,39,20,38.5,21,38,22,37.5,23,37,24,36.5,25,36,26,35.5,27,35,28,34.5,29,34,30,33.5,31,33,0)</f>
        <v>0</v>
      </c>
      <c r="H36" s="2">
        <v>18</v>
      </c>
      <c r="I36" s="2" cm="1">
        <f t="array" ref="I36">_xlfn.SWITCH(H36,1,99,2,89,3,79,5,69,6,67,7,65,8,63,9,53,10,52,11,51,12,50,13,49,14,48,15,47,16,46,17,40,18,39.5,19,39,20,38.5,21,38,22,37.5,23,37,24,36.5,25,36,26,35.5,27,35,28,34.5,29,34,30,33.5,31,33,0)</f>
        <v>39.5</v>
      </c>
      <c r="J36" s="2">
        <v>0</v>
      </c>
      <c r="K36" s="2" cm="1">
        <f t="array" ref="K36">_xlfn.SWITCH(J36,1,99,2,89,3,79,5,69,6,67,7,65,8,63,9,53,10,52,11,51,12,50,13,49,14,48,15,47,16,46,17,40,18,39.5,19,39,20,38.5,21,38,22,37.5,23,37,24,36.5,25,36,26,35.5,27,35,28,34.5,29,34,30,33.5,31,33,0)</f>
        <v>0</v>
      </c>
      <c r="L36" s="16">
        <v>0</v>
      </c>
      <c r="M36" s="2" cm="1">
        <f t="array" ref="M36">_xlfn.SWITCH(L36,1,99,2,89,3,79,5,69,6,67,7,65,8,63,9,53,10,52,11,51,12,50,13,49,14,48,15,47,16,46,17,40,18,39.5,19,39,20,38.5,21,38,22,37.5,23,37,24,36.5,25,36,26,35.5,27,35,28,34.5,29,34,30,33.5,31,33,0)</f>
        <v>0</v>
      </c>
      <c r="N36" s="18">
        <f>IF(P36=1,1,IF(P36=2,COUNTIF(F36:I36,"&gt; 0")/2,IF(P36=3,COUNTIF(F36:K36,"&gt; 0")/2,IF(P36=4,COUNTIF(F36:M36,"&gt; 0")/2,0))))</f>
        <v>1</v>
      </c>
      <c r="O36" s="19">
        <f>IF(N36&lt;(P36-2),0,IF(P36=1,G36,IF(P36=2,LARGE(G36:I36,1),IF(P36=3,SUM(LARGE(G36:K36,1),LARGE(G36:K36,2)),IF(AND(P36=4,N36&gt;2),SUM(LARGE(G36:M36,1),LARGE(G36:M36,2),LARGE(G36:M36,3)),IF(AND(P36=4,N36=2),SUM(LARGE(G36:M36,1),LARGE(G36:M36,2),0)))))))</f>
        <v>0</v>
      </c>
      <c r="P36" s="20">
        <v>4</v>
      </c>
      <c r="Q36" s="4"/>
    </row>
    <row r="37" spans="2:17" ht="22">
      <c r="B37" s="15" t="s">
        <v>247</v>
      </c>
      <c r="C37" s="13"/>
      <c r="D37" s="2" t="s">
        <v>91</v>
      </c>
      <c r="E37" s="2" t="s">
        <v>22</v>
      </c>
      <c r="F37" s="2">
        <v>16</v>
      </c>
      <c r="G37" s="3" cm="1">
        <f t="array" ref="G37">_xlfn.SWITCH(F37,1,99,2,89,3,79,5,69,6,67,7,65,8,63,9,53,10,52,11,51,12,50,13,49,14,48,15,47,16,46,17,40,18,39.5,19,39,20,38.5,21,38,22,37.5,23,37,24,36.5,25,36,26,35.5,27,35,28,34.5,29,34,30,33.5,31,33,0)</f>
        <v>46</v>
      </c>
      <c r="H37" s="2">
        <v>0</v>
      </c>
      <c r="I37" s="2" cm="1">
        <f t="array" ref="I37">_xlfn.SWITCH(H37,1,99,2,89,3,79,5,69,6,67,7,65,8,63,9,53,10,52,11,51,12,50,13,49,14,48,15,47,16,46,17,40,18,39.5,19,39,20,38.5,21,38,22,37.5,23,37,24,36.5,25,36,26,35.5,27,35,28,34.5,29,34,30,33.5,31,33,0)</f>
        <v>0</v>
      </c>
      <c r="J37" s="2">
        <v>0</v>
      </c>
      <c r="K37" s="2" cm="1">
        <f t="array" ref="K37">_xlfn.SWITCH(J37,1,99,2,89,3,79,5,69,6,67,7,65,8,63,9,53,10,52,11,51,12,50,13,49,14,48,15,47,16,46,17,40,18,39.5,19,39,20,38.5,21,38,22,37.5,23,37,24,36.5,25,36,26,35.5,27,35,28,34.5,29,34,30,33.5,31,33,0)</f>
        <v>0</v>
      </c>
      <c r="L37" s="16">
        <v>0</v>
      </c>
      <c r="M37" s="2" cm="1">
        <f t="array" ref="M37">_xlfn.SWITCH(L37,1,99,2,89,3,79,5,69,6,67,7,65,8,63,9,53,10,52,11,51,12,50,13,49,14,48,15,47,16,46,17,40,18,39.5,19,39,20,38.5,21,38,22,37.5,23,37,24,36.5,25,36,26,35.5,27,35,28,34.5,29,34,30,33.5,31,33,0)</f>
        <v>0</v>
      </c>
      <c r="N37" s="18">
        <f>IF(P37=1,1,IF(P37=2,COUNTIF(F37:I37,"&gt; 0")/2,IF(P37=3,COUNTIF(F37:K37,"&gt; 0")/2,IF(P37=4,COUNTIF(F37:M37,"&gt; 0")/2,0))))</f>
        <v>1</v>
      </c>
      <c r="O37" s="19">
        <f>IF(N37&lt;(P37-2),0,IF(P37=1,G37,IF(P37=2,LARGE(G37:I37,1),IF(P37=3,SUM(LARGE(G37:K37,1),LARGE(G37:K37,2)),IF(AND(P37=4,N37&gt;2),SUM(LARGE(G37:M37,1),LARGE(G37:M37,2),LARGE(G37:M37,3)),IF(AND(P37=4,N37=2),SUM(LARGE(G37:M37,1),LARGE(G37:M37,2),0)))))))</f>
        <v>0</v>
      </c>
      <c r="P37" s="20">
        <v>4</v>
      </c>
      <c r="Q37" s="4"/>
    </row>
    <row r="38" spans="2:17" ht="24" customHeight="1">
      <c r="B38" s="15" t="s">
        <v>247</v>
      </c>
      <c r="C38" s="13"/>
      <c r="D38" s="2" t="s">
        <v>103</v>
      </c>
      <c r="E38" s="2" t="s">
        <v>24</v>
      </c>
      <c r="F38" s="2">
        <v>0</v>
      </c>
      <c r="G38" s="3" cm="1">
        <f t="array" ref="G38">_xlfn.SWITCH(F38,1,99,2,89,3,79,5,69,6,67,7,65,8,63,9,53,10,52,11,51,12,50,13,49,14,48,15,47,16,46,17,40,18,39.5,19,39,20,38.5,21,38,22,37.5,23,37,24,36.5,25,36,26,35.5,27,35,28,34.5,29,34,30,33.5,31,33,0)</f>
        <v>0</v>
      </c>
      <c r="H38" s="2">
        <v>23</v>
      </c>
      <c r="I38" s="2" cm="1">
        <f t="array" ref="I38">_xlfn.SWITCH(H38,1,99,2,89,3,79,5,69,6,67,7,65,8,63,9,53,10,52,11,51,12,50,13,49,14,48,15,47,16,46,17,40,18,39.5,19,39,20,38.5,21,38,22,37.5,23,37,24,36.5,25,36,26,35.5,27,35,28,34.5,29,34,30,33.5,31,33,0)</f>
        <v>37</v>
      </c>
      <c r="J38" s="2">
        <v>0</v>
      </c>
      <c r="K38" s="2" cm="1">
        <f t="array" ref="K38">_xlfn.SWITCH(J38,1,99,2,89,3,79,5,69,6,67,7,65,8,63,9,53,10,52,11,51,12,50,13,49,14,48,15,47,16,46,17,40,18,39.5,19,39,20,38.5,21,38,22,37.5,23,37,24,36.5,25,36,26,35.5,27,35,28,34.5,29,34,30,33.5,31,33,0)</f>
        <v>0</v>
      </c>
      <c r="L38" s="16">
        <v>0</v>
      </c>
      <c r="M38" s="2" cm="1">
        <f t="array" ref="M38">_xlfn.SWITCH(L38,1,99,2,89,3,79,5,69,6,67,7,65,8,63,9,53,10,52,11,51,12,50,13,49,14,48,15,47,16,46,17,40,18,39.5,19,39,20,38.5,21,38,22,37.5,23,37,24,36.5,25,36,26,35.5,27,35,28,34.5,29,34,30,33.5,31,33,0)</f>
        <v>0</v>
      </c>
      <c r="N38" s="18">
        <f>IF(P38=1,1,IF(P38=2,COUNTIF(F38:I38,"&gt; 0")/2,IF(P38=3,COUNTIF(F38:K38,"&gt; 0")/2,IF(P38=4,COUNTIF(F38:M38,"&gt; 0")/2,0))))</f>
        <v>1</v>
      </c>
      <c r="O38" s="19">
        <f>IF(N38&lt;(P38-2),0,IF(P38=1,G38,IF(P38=2,LARGE(G38:I38,1),IF(P38=3,SUM(LARGE(G38:K38,1),LARGE(G38:K38,2)),IF(AND(P38=4,N38&gt;2),SUM(LARGE(G38:M38,1),LARGE(G38:M38,2),LARGE(G38:M38,3)),IF(AND(P38=4,N38=2),SUM(LARGE(G38:M38,1),LARGE(G38:M38,2),0)))))))</f>
        <v>0</v>
      </c>
      <c r="P38" s="20">
        <v>4</v>
      </c>
      <c r="Q38" s="4"/>
    </row>
    <row r="39" spans="2:17" ht="23" customHeight="1">
      <c r="B39" s="15" t="s">
        <v>247</v>
      </c>
      <c r="C39" s="13"/>
      <c r="D39" s="2" t="s">
        <v>108</v>
      </c>
      <c r="E39" s="2" t="s">
        <v>14</v>
      </c>
      <c r="F39" s="2">
        <v>0</v>
      </c>
      <c r="G39" s="3" cm="1">
        <f t="array" ref="G39">_xlfn.SWITCH(F39,1,99,2,89,3,79,5,69,6,67,7,65,8,63,9,53,10,52,11,51,12,50,13,49,14,48,15,47,16,46,17,40,18,39.5,19,39,20,38.5,21,38,22,37.5,23,37,24,36.5,25,36,26,35.5,27,35,28,34.5,29,34,30,33.5,31,33,0)</f>
        <v>0</v>
      </c>
      <c r="H39" s="2">
        <v>0</v>
      </c>
      <c r="I39" s="2" cm="1">
        <f t="array" ref="I39">_xlfn.SWITCH(H39,1,99,2,89,3,79,5,69,6,67,7,65,8,63,9,53,10,52,11,51,12,50,13,49,14,48,15,47,16,46,17,40,18,39.5,19,39,20,38.5,21,38,22,37.5,23,37,24,36.5,25,36,26,35.5,27,35,28,34.5,29,34,30,33.5,31,33,0)</f>
        <v>0</v>
      </c>
      <c r="J39" s="2">
        <v>16</v>
      </c>
      <c r="K39" s="2" cm="1">
        <f t="array" ref="K39">_xlfn.SWITCH(J39,1,99,2,89,3,79,5,69,6,67,7,65,8,63,9,53,10,52,11,51,12,50,13,49,14,48,15,47,16,46,17,40,18,39.5,19,39,20,38.5,21,38,22,37.5,23,37,24,36.5,25,36,26,35.5,27,35,28,34.5,29,34,30,33.5,31,33,0)</f>
        <v>46</v>
      </c>
      <c r="L39" s="16">
        <v>0</v>
      </c>
      <c r="M39" s="2" cm="1">
        <f t="array" ref="M39">_xlfn.SWITCH(L39,1,99,2,89,3,79,5,69,6,67,7,65,8,63,9,53,10,52,11,51,12,50,13,49,14,48,15,47,16,46,17,40,18,39.5,19,39,20,38.5,21,38,22,37.5,23,37,24,36.5,25,36,26,35.5,27,35,28,34.5,29,34,30,33.5,31,33,0)</f>
        <v>0</v>
      </c>
      <c r="N39" s="18">
        <f>IF(P39=1,1,IF(P39=2,COUNTIF(F39:I39,"&gt; 0")/2,IF(P39=3,COUNTIF(F39:K39,"&gt; 0")/2,IF(P39=4,COUNTIF(F39:M39,"&gt; 0")/2,0))))</f>
        <v>1</v>
      </c>
      <c r="O39" s="19">
        <f>IF(N39&lt;(P39-2),0,IF(P39=1,G39,IF(P39=2,LARGE(G39:I39,1),IF(P39=3,SUM(LARGE(G39:K39,1),LARGE(G39:K39,2)),IF(AND(P39=4,N39&gt;2),SUM(LARGE(G39:M39,1),LARGE(G39:M39,2),LARGE(G39:M39,3)),IF(AND(P39=4,N39=2),SUM(LARGE(G39:M39,1),LARGE(G39:M39,2),0)))))))</f>
        <v>0</v>
      </c>
      <c r="P39" s="20">
        <v>4</v>
      </c>
      <c r="Q39" s="4"/>
    </row>
    <row r="40" spans="2:17" ht="22">
      <c r="B40" s="15" t="s">
        <v>247</v>
      </c>
      <c r="C40" s="13"/>
      <c r="D40" s="2" t="s">
        <v>94</v>
      </c>
      <c r="E40" s="2" t="s">
        <v>16</v>
      </c>
      <c r="F40" s="2">
        <v>19</v>
      </c>
      <c r="G40" s="3" cm="1">
        <f t="array" ref="G40">_xlfn.SWITCH(F40,1,99,2,89,3,79,5,69,6,67,7,65,8,63,9,53,10,52,11,51,12,50,13,49,14,48,15,47,16,46,17,40,18,39.5,19,39,20,38.5,21,38,22,37.5,23,37,24,36.5,25,36,26,35.5,27,35,28,34.5,29,34,30,33.5,31,33,0)</f>
        <v>39</v>
      </c>
      <c r="H40" s="2">
        <v>0</v>
      </c>
      <c r="I40" s="2" cm="1">
        <f t="array" ref="I40">_xlfn.SWITCH(H40,1,99,2,89,3,79,5,69,6,67,7,65,8,63,9,53,10,52,11,51,12,50,13,49,14,48,15,47,16,46,17,40,18,39.5,19,39,20,38.5,21,38,22,37.5,23,37,24,36.5,25,36,26,35.5,27,35,28,34.5,29,34,30,33.5,31,33,0)</f>
        <v>0</v>
      </c>
      <c r="J40" s="2">
        <v>0</v>
      </c>
      <c r="K40" s="2" cm="1">
        <f t="array" ref="K40">_xlfn.SWITCH(J40,1,99,2,89,3,79,5,69,6,67,7,65,8,63,9,53,10,52,11,51,12,50,13,49,14,48,15,47,16,46,17,40,18,39.5,19,39,20,38.5,21,38,22,37.5,23,37,24,36.5,25,36,26,35.5,27,35,28,34.5,29,34,30,33.5,31,33,0)</f>
        <v>0</v>
      </c>
      <c r="L40" s="16">
        <v>0</v>
      </c>
      <c r="M40" s="2" cm="1">
        <f t="array" ref="M40">_xlfn.SWITCH(L40,1,99,2,89,3,79,5,69,6,67,7,65,8,63,9,53,10,52,11,51,12,50,13,49,14,48,15,47,16,46,17,40,18,39.5,19,39,20,38.5,21,38,22,37.5,23,37,24,36.5,25,36,26,35.5,27,35,28,34.5,29,34,30,33.5,31,33,0)</f>
        <v>0</v>
      </c>
      <c r="N40" s="18">
        <f>IF(P40=1,1,IF(P40=2,COUNTIF(F40:I40,"&gt; 0")/2,IF(P40=3,COUNTIF(F40:K40,"&gt; 0")/2,IF(P40=4,COUNTIF(F40:M40,"&gt; 0")/2,0))))</f>
        <v>1</v>
      </c>
      <c r="O40" s="19">
        <f>IF(N40&lt;(P40-2),0,IF(P40=1,G40,IF(P40=2,LARGE(G40:I40,1),IF(P40=3,SUM(LARGE(G40:K40,1),LARGE(G40:K40,2)),IF(AND(P40=4,N40&gt;2),SUM(LARGE(G40:M40,1),LARGE(G40:M40,2),LARGE(G40:M40,3)),IF(AND(P40=4,N40=2),SUM(LARGE(G40:M40,1),LARGE(G40:M40,2),0)))))))</f>
        <v>0</v>
      </c>
      <c r="P40" s="20">
        <v>4</v>
      </c>
      <c r="Q40" s="4"/>
    </row>
    <row r="41" spans="2:17" ht="22">
      <c r="B41" s="15" t="s">
        <v>247</v>
      </c>
      <c r="C41" s="13"/>
      <c r="D41" s="2" t="s">
        <v>236</v>
      </c>
      <c r="E41" s="2" t="s">
        <v>237</v>
      </c>
      <c r="F41" s="2">
        <v>0</v>
      </c>
      <c r="G41" s="3" cm="1">
        <f t="array" ref="G41">_xlfn.SWITCH(F41,1,99,2,89,3,79,5,69,6,67,7,65,8,63,9,53,10,52,11,51,12,50,13,49,14,48,15,47,16,46,17,40,18,39.5,19,39,20,38.5,21,38,22,37.5,23,37,24,36.5,25,36,26,35.5,27,35,28,34.5,29,34,30,33.5,31,33,0)</f>
        <v>0</v>
      </c>
      <c r="H41" s="2">
        <v>0</v>
      </c>
      <c r="I41" s="2" cm="1">
        <f t="array" ref="I41">_xlfn.SWITCH(H41,1,99,2,89,3,79,5,69,6,67,7,65,8,63,9,53,10,52,11,51,12,50,13,49,14,48,15,47,16,46,17,40,18,39.5,19,39,20,38.5,21,38,22,37.5,23,37,24,36.5,25,36,26,35.5,27,35,28,34.5,29,34,30,33.5,31,33,0)</f>
        <v>0</v>
      </c>
      <c r="J41" s="2">
        <v>0</v>
      </c>
      <c r="K41" s="2" cm="1">
        <f t="array" ref="K41">_xlfn.SWITCH(J41,1,99,2,89,3,79,5,69,6,67,7,65,8,63,9,53,10,52,11,51,12,50,13,49,14,48,15,47,16,46,17,40,18,39.5,19,39,20,38.5,21,38,22,37.5,23,37,24,36.5,25,36,26,35.5,27,35,28,34.5,29,34,30,33.5,31,33,0)</f>
        <v>0</v>
      </c>
      <c r="L41" s="16">
        <v>11</v>
      </c>
      <c r="M41" s="2" cm="1">
        <f t="array" ref="M41">_xlfn.SWITCH(L41,1,99,2,89,3,79,5,69,6,67,7,65,8,63,9,53,10,52,11,51,12,50,13,49,14,48,15,47,16,46,17,40,18,39.5,19,39,20,38.5,21,38,22,37.5,23,37,24,36.5,25,36,26,35.5,27,35,28,34.5,29,34,30,33.5,31,33,0)</f>
        <v>51</v>
      </c>
      <c r="N41" s="18">
        <f>IF(P41=1,1,IF(P41=2,COUNTIF(F41:I41,"&gt; 0")/2,IF(P41=3,COUNTIF(F41:K41,"&gt; 0")/2,IF(P41=4,COUNTIF(F41:M41,"&gt; 0")/2,0))))</f>
        <v>1</v>
      </c>
      <c r="O41" s="19">
        <f>IF(N41&lt;(P41-2),0,IF(P41=1,G41,IF(P41=2,LARGE(G41:I41,1),IF(P41=3,SUM(LARGE(G41:K41,1),LARGE(G41:K41,2)),IF(AND(P41=4,N41&gt;2),SUM(LARGE(G41:M41,1),LARGE(G41:M41,2),LARGE(G41:M41,3)),IF(AND(P41=4,N41=2),SUM(LARGE(G41:M41,1),LARGE(G41:M41,2),0)))))))</f>
        <v>0</v>
      </c>
      <c r="P41" s="20">
        <v>4</v>
      </c>
      <c r="Q41" s="4"/>
    </row>
    <row r="42" spans="2:17" ht="22">
      <c r="B42" s="15" t="s">
        <v>247</v>
      </c>
      <c r="C42" s="13"/>
      <c r="D42" s="2" t="s">
        <v>238</v>
      </c>
      <c r="E42" s="2" t="s">
        <v>69</v>
      </c>
      <c r="F42" s="2">
        <v>0</v>
      </c>
      <c r="G42" s="3" cm="1">
        <f t="array" ref="G42">_xlfn.SWITCH(F42,1,99,2,89,3,79,5,69,6,67,7,65,8,63,9,53,10,52,11,51,12,50,13,49,14,48,15,47,16,46,17,40,18,39.5,19,39,20,38.5,21,38,22,37.5,23,37,24,36.5,25,36,26,35.5,27,35,28,34.5,29,34,30,33.5,31,33,0)</f>
        <v>0</v>
      </c>
      <c r="H42" s="2">
        <v>0</v>
      </c>
      <c r="I42" s="2" cm="1">
        <f t="array" ref="I42">_xlfn.SWITCH(H42,1,99,2,89,3,79,5,69,6,67,7,65,8,63,9,53,10,52,11,51,12,50,13,49,14,48,15,47,16,46,17,40,18,39.5,19,39,20,38.5,21,38,22,37.5,23,37,24,36.5,25,36,26,35.5,27,35,28,34.5,29,34,30,33.5,31,33,0)</f>
        <v>0</v>
      </c>
      <c r="J42" s="2">
        <v>0</v>
      </c>
      <c r="K42" s="2" cm="1">
        <f t="array" ref="K42">_xlfn.SWITCH(J42,1,99,2,89,3,79,5,69,6,67,7,65,8,63,9,53,10,52,11,51,12,50,13,49,14,48,15,47,16,46,17,40,18,39.5,19,39,20,38.5,21,38,22,37.5,23,37,24,36.5,25,36,26,35.5,27,35,28,34.5,29,34,30,33.5,31,33,0)</f>
        <v>0</v>
      </c>
      <c r="L42" s="16">
        <v>22</v>
      </c>
      <c r="M42" s="2" cm="1">
        <f t="array" ref="M42">_xlfn.SWITCH(L42,1,99,2,89,3,79,5,69,6,67,7,65,8,63,9,53,10,52,11,51,12,50,13,49,14,48,15,47,16,46,17,40,18,39.5,19,39,20,38.5,21,38,22,37.5,23,37,24,36.5,25,36,26,35.5,27,35,28,34.5,29,34,30,33.5,31,33,0)</f>
        <v>37.5</v>
      </c>
      <c r="N42" s="18">
        <f>IF(P42=1,1,IF(P42=2,COUNTIF(F42:I42,"&gt; 0")/2,IF(P42=3,COUNTIF(F42:K42,"&gt; 0")/2,IF(P42=4,COUNTIF(F42:M42,"&gt; 0")/2,0))))</f>
        <v>1</v>
      </c>
      <c r="O42" s="19">
        <f>IF(N42&lt;(P42-2),0,IF(P42=1,G42,IF(P42=2,LARGE(G42:I42,1),IF(P42=3,SUM(LARGE(G42:K42,1),LARGE(G42:K42,2)),IF(AND(P42=4,N42&gt;2),SUM(LARGE(G42:M42,1),LARGE(G42:M42,2),LARGE(G42:M42,3)),IF(AND(P42=4,N42=2),SUM(LARGE(G42:M42,1),LARGE(G42:M42,2),0)))))))</f>
        <v>0</v>
      </c>
      <c r="P42" s="20">
        <v>4</v>
      </c>
      <c r="Q42" s="4"/>
    </row>
    <row r="43" spans="2:17" ht="22">
      <c r="B43" s="15" t="s">
        <v>247</v>
      </c>
      <c r="C43" s="13"/>
      <c r="D43" s="2" t="s">
        <v>239</v>
      </c>
      <c r="E43" s="2" t="s">
        <v>22</v>
      </c>
      <c r="F43" s="2">
        <v>0</v>
      </c>
      <c r="G43" s="3" cm="1">
        <f t="array" ref="G43">_xlfn.SWITCH(F43,1,99,2,89,3,79,5,69,6,67,7,65,8,63,9,53,10,52,11,51,12,50,13,49,14,48,15,47,16,46,17,40,18,39.5,19,39,20,38.5,21,38,22,37.5,23,37,24,36.5,25,36,26,35.5,27,35,28,34.5,29,34,30,33.5,31,33,0)</f>
        <v>0</v>
      </c>
      <c r="H43" s="2">
        <v>0</v>
      </c>
      <c r="I43" s="2" cm="1">
        <f t="array" ref="I43">_xlfn.SWITCH(H43,1,99,2,89,3,79,5,69,6,67,7,65,8,63,9,53,10,52,11,51,12,50,13,49,14,48,15,47,16,46,17,40,18,39.5,19,39,20,38.5,21,38,22,37.5,23,37,24,36.5,25,36,26,35.5,27,35,28,34.5,29,34,30,33.5,31,33,0)</f>
        <v>0</v>
      </c>
      <c r="J43" s="2">
        <v>0</v>
      </c>
      <c r="K43" s="2" cm="1">
        <f t="array" ref="K43">_xlfn.SWITCH(J43,1,99,2,89,3,79,5,69,6,67,7,65,8,63,9,53,10,52,11,51,12,50,13,49,14,48,15,47,16,46,17,40,18,39.5,19,39,20,38.5,21,38,22,37.5,23,37,24,36.5,25,36,26,35.5,27,35,28,34.5,29,34,30,33.5,31,33,0)</f>
        <v>0</v>
      </c>
      <c r="L43" s="16">
        <v>23</v>
      </c>
      <c r="M43" s="2" cm="1">
        <f t="array" ref="M43">_xlfn.SWITCH(L43,1,99,2,89,3,79,5,69,6,67,7,65,8,63,9,53,10,52,11,51,12,50,13,49,14,48,15,47,16,46,17,40,18,39.5,19,39,20,38.5,21,38,22,37.5,23,37,24,36.5,25,36,26,35.5,27,35,28,34.5,29,34,30,33.5,31,33,0)</f>
        <v>37</v>
      </c>
      <c r="N43" s="18">
        <f>IF(P43=1,1,IF(P43=2,COUNTIF(F43:I43,"&gt; 0")/2,IF(P43=3,COUNTIF(F43:K43,"&gt; 0")/2,IF(P43=4,COUNTIF(F43:M43,"&gt; 0")/2,0))))</f>
        <v>1</v>
      </c>
      <c r="O43" s="19">
        <f>IF(N43&lt;(P43-2),0,IF(P43=1,G43,IF(P43=2,LARGE(G43:I43,1),IF(P43=3,SUM(LARGE(G43:K43,1),LARGE(G43:K43,2)),IF(AND(P43=4,N43&gt;2),SUM(LARGE(G43:M43,1),LARGE(G43:M43,2),LARGE(G43:M43,3)),IF(AND(P43=4,N43=2),SUM(LARGE(G43:M43,1),LARGE(G43:M43,2),0)))))))</f>
        <v>0</v>
      </c>
      <c r="P43" s="20">
        <v>4</v>
      </c>
      <c r="Q43" s="4"/>
    </row>
    <row r="44" spans="2:17" ht="22">
      <c r="B44" s="15" t="s">
        <v>247</v>
      </c>
      <c r="C44" s="13"/>
      <c r="D44" s="2" t="s">
        <v>240</v>
      </c>
      <c r="E44" s="2" t="s">
        <v>12</v>
      </c>
      <c r="F44" s="2">
        <v>0</v>
      </c>
      <c r="G44" s="3" cm="1">
        <f t="array" ref="G44">_xlfn.SWITCH(F44,1,99,2,89,3,79,5,69,6,67,7,65,8,63,9,53,10,52,11,51,12,50,13,49,14,48,15,47,16,46,17,40,18,39.5,19,39,20,38.5,21,38,22,37.5,23,37,24,36.5,25,36,26,35.5,27,35,28,34.5,29,34,30,33.5,31,33,0)</f>
        <v>0</v>
      </c>
      <c r="H44" s="2">
        <v>0</v>
      </c>
      <c r="I44" s="2" cm="1">
        <f t="array" ref="I44">_xlfn.SWITCH(H44,1,99,2,89,3,79,5,69,6,67,7,65,8,63,9,53,10,52,11,51,12,50,13,49,14,48,15,47,16,46,17,40,18,39.5,19,39,20,38.5,21,38,22,37.5,23,37,24,36.5,25,36,26,35.5,27,35,28,34.5,29,34,30,33.5,31,33,0)</f>
        <v>0</v>
      </c>
      <c r="J44" s="2">
        <v>0</v>
      </c>
      <c r="K44" s="2" cm="1">
        <f t="array" ref="K44">_xlfn.SWITCH(J44,1,99,2,89,3,79,5,69,6,67,7,65,8,63,9,53,10,52,11,51,12,50,13,49,14,48,15,47,16,46,17,40,18,39.5,19,39,20,38.5,21,38,22,37.5,23,37,24,36.5,25,36,26,35.5,27,35,28,34.5,29,34,30,33.5,31,33,0)</f>
        <v>0</v>
      </c>
      <c r="L44" s="16">
        <v>24</v>
      </c>
      <c r="M44" s="2" cm="1">
        <f t="array" ref="M44">_xlfn.SWITCH(L44,1,99,2,89,3,79,5,69,6,67,7,65,8,63,9,53,10,52,11,51,12,50,13,49,14,48,15,47,16,46,17,40,18,39.5,19,39,20,38.5,21,38,22,37.5,23,37,24,36.5,25,36,26,35.5,27,35,28,34.5,29,34,30,33.5,31,33,0)</f>
        <v>36.5</v>
      </c>
      <c r="N44" s="18">
        <f>IF(P44=1,1,IF(P44=2,COUNTIF(F44:I44,"&gt; 0")/2,IF(P44=3,COUNTIF(F44:K44,"&gt; 0")/2,IF(P44=4,COUNTIF(F44:M44,"&gt; 0")/2,0))))</f>
        <v>1</v>
      </c>
      <c r="O44" s="19">
        <f>IF(N44&lt;(P44-2),0,IF(P44=1,G44,IF(P44=2,LARGE(G44:I44,1),IF(P44=3,SUM(LARGE(G44:K44,1),LARGE(G44:K44,2)),IF(AND(P44=4,N44&gt;2),SUM(LARGE(G44:M44,1),LARGE(G44:M44,2),LARGE(G44:M44,3)),IF(AND(P44=4,N44=2),SUM(LARGE(G44:M44,1),LARGE(G44:M44,2),0)))))))</f>
        <v>0</v>
      </c>
      <c r="P44" s="20">
        <v>4</v>
      </c>
      <c r="Q44" s="4"/>
    </row>
    <row r="45" spans="2:17" ht="22">
      <c r="B45" s="15" t="s">
        <v>247</v>
      </c>
      <c r="C45" s="13"/>
      <c r="D45" s="2" t="s">
        <v>241</v>
      </c>
      <c r="E45" s="2" t="s">
        <v>12</v>
      </c>
      <c r="F45" s="2">
        <v>0</v>
      </c>
      <c r="G45" s="3" cm="1">
        <f t="array" ref="G45">_xlfn.SWITCH(F45,1,99,2,89,3,79,5,69,6,67,7,65,8,63,9,53,10,52,11,51,12,50,13,49,14,48,15,47,16,46,17,40,18,39.5,19,39,20,38.5,21,38,22,37.5,23,37,24,36.5,25,36,26,35.5,27,35,28,34.5,29,34,30,33.5,31,33,0)</f>
        <v>0</v>
      </c>
      <c r="H45" s="2">
        <v>0</v>
      </c>
      <c r="I45" s="2" cm="1">
        <f t="array" ref="I45">_xlfn.SWITCH(H45,1,99,2,89,3,79,5,69,6,67,7,65,8,63,9,53,10,52,11,51,12,50,13,49,14,48,15,47,16,46,17,40,18,39.5,19,39,20,38.5,21,38,22,37.5,23,37,24,36.5,25,36,26,35.5,27,35,28,34.5,29,34,30,33.5,31,33,0)</f>
        <v>0</v>
      </c>
      <c r="J45" s="2">
        <v>0</v>
      </c>
      <c r="K45" s="2" cm="1">
        <f t="array" ref="K45">_xlfn.SWITCH(J45,1,99,2,89,3,79,5,69,6,67,7,65,8,63,9,53,10,52,11,51,12,50,13,49,14,48,15,47,16,46,17,40,18,39.5,19,39,20,38.5,21,38,22,37.5,23,37,24,36.5,25,36,26,35.5,27,35,28,34.5,29,34,30,33.5,31,33,0)</f>
        <v>0</v>
      </c>
      <c r="L45" s="16">
        <v>25</v>
      </c>
      <c r="M45" s="2" cm="1">
        <f t="array" ref="M45">_xlfn.SWITCH(L45,1,99,2,89,3,79,5,69,6,67,7,65,8,63,9,53,10,52,11,51,12,50,13,49,14,48,15,47,16,46,17,40,18,39.5,19,39,20,38.5,21,38,22,37.5,23,37,24,36.5,25,36,26,35.5,27,35,28,34.5,29,34,30,33.5,31,33,0)</f>
        <v>36</v>
      </c>
      <c r="N45" s="18">
        <f>IF(P45=1,1,IF(P45=2,COUNTIF(F45:I45,"&gt; 0")/2,IF(P45=3,COUNTIF(F45:K45,"&gt; 0")/2,IF(P45=4,COUNTIF(F45:M45,"&gt; 0")/2,0))))</f>
        <v>1</v>
      </c>
      <c r="O45" s="19">
        <f>IF(N45&lt;(P45-2),0,IF(P45=1,G45,IF(P45=2,LARGE(G45:I45,1),IF(P45=3,SUM(LARGE(G45:K45,1),LARGE(G45:K45,2)),IF(AND(P45=4,N45&gt;2),SUM(LARGE(G45:M45,1),LARGE(G45:M45,2),LARGE(G45:M45,3)),IF(AND(P45=4,N45=2),SUM(LARGE(G45:M45,1),LARGE(G45:M45,2),0)))))))</f>
        <v>0</v>
      </c>
      <c r="P45" s="20">
        <v>4</v>
      </c>
      <c r="Q45" s="4"/>
    </row>
    <row r="47" spans="2:17" s="1" customFormat="1" ht="40" customHeight="1">
      <c r="D47" s="26" t="s">
        <v>248</v>
      </c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</sheetData>
  <sheetProtection algorithmName="SHA-512" hashValue="OVl4spXIDzbshpwiYBs2R0PVoixWHZ4IYRULcfztOe7T2WtkGPyV/w24ubVmAQiW0XUuSanFGtcliDyr8gHINg==" saltValue="er1Lqv50tw5V2YgJ++gVHg==" spinCount="100000" sheet="1" objects="1" scenarios="1"/>
  <mergeCells count="3">
    <mergeCell ref="D2:P2"/>
    <mergeCell ref="B3:B4"/>
    <mergeCell ref="D47:P47"/>
  </mergeCells>
  <phoneticPr fontId="10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DA5A6-69E6-7841-A3B8-897B9E80220C}">
  <dimension ref="B1:Q30"/>
  <sheetViews>
    <sheetView workbookViewId="0">
      <selection activeCell="D30" sqref="D30:P30"/>
    </sheetView>
  </sheetViews>
  <sheetFormatPr baseColWidth="10" defaultRowHeight="16"/>
  <cols>
    <col min="1" max="1" width="5.1640625" customWidth="1"/>
    <col min="2" max="2" width="12" customWidth="1"/>
    <col min="3" max="3" width="5" customWidth="1"/>
    <col min="4" max="4" width="40.1640625" customWidth="1"/>
    <col min="5" max="5" width="19.33203125" customWidth="1"/>
    <col min="6" max="6" width="16.1640625" customWidth="1"/>
    <col min="7" max="7" width="15.83203125" customWidth="1"/>
    <col min="8" max="8" width="16.5" customWidth="1"/>
    <col min="9" max="11" width="17" customWidth="1"/>
    <col min="12" max="12" width="16.5" customWidth="1"/>
    <col min="13" max="13" width="17" customWidth="1"/>
    <col min="14" max="14" width="12.5" customWidth="1"/>
    <col min="15" max="15" width="13.83203125" customWidth="1"/>
    <col min="16" max="16" width="27.1640625" customWidth="1"/>
  </cols>
  <sheetData>
    <row r="1" spans="2:17" ht="19" customHeight="1" thickBot="1"/>
    <row r="2" spans="2:17" ht="25" thickBot="1">
      <c r="D2" s="22" t="s">
        <v>225</v>
      </c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2:17">
      <c r="B3" s="25" t="s">
        <v>246</v>
      </c>
    </row>
    <row r="4" spans="2:17" ht="19">
      <c r="B4" s="25"/>
      <c r="D4" s="9" t="s">
        <v>1</v>
      </c>
      <c r="E4" s="9" t="s">
        <v>2</v>
      </c>
      <c r="F4" s="10" t="s">
        <v>4</v>
      </c>
      <c r="G4" s="11" t="s">
        <v>5</v>
      </c>
      <c r="H4" s="10" t="s">
        <v>3</v>
      </c>
      <c r="I4" s="11" t="s">
        <v>6</v>
      </c>
      <c r="J4" s="10" t="s">
        <v>7</v>
      </c>
      <c r="K4" s="11" t="s">
        <v>8</v>
      </c>
      <c r="L4" s="10" t="s">
        <v>9</v>
      </c>
      <c r="M4" s="11" t="s">
        <v>10</v>
      </c>
      <c r="N4" s="11" t="s">
        <v>55</v>
      </c>
      <c r="O4" s="11" t="s">
        <v>11</v>
      </c>
      <c r="P4" s="12" t="s">
        <v>54</v>
      </c>
    </row>
    <row r="5" spans="2:17" s="6" customFormat="1" ht="22">
      <c r="B5" s="13">
        <v>1</v>
      </c>
      <c r="C5" s="13"/>
      <c r="D5" s="2" t="s">
        <v>113</v>
      </c>
      <c r="E5" s="2" t="s">
        <v>14</v>
      </c>
      <c r="F5" s="2">
        <v>1</v>
      </c>
      <c r="G5" s="3" cm="1">
        <f t="array" ref="G5">_xlfn.SWITCH(F5,1,99,2,89,3,79,5,69,6,67,7,65,8,63,9,53,10,52,11,51,12,50,13,49,14,48,15,47,16,46,17,40,18,39.5,19,39,20,38.5,21,38,22,37.5,23,37,24,36.5,25,36,26,35.5,27,35,28,34.5,29,34,30,33.5,31,33,0)</f>
        <v>99</v>
      </c>
      <c r="H5" s="2">
        <v>1</v>
      </c>
      <c r="I5" s="2" cm="1">
        <f t="array" ref="I5">_xlfn.SWITCH(H5,1,99,2,89,3,79,5,69,6,67,7,65,8,63,9,53,10,52,11,51,12,50,13,49,14,48,15,47,16,46,17,40,18,39.5,19,39,20,38.5,21,38,22,37.5,23,37,24,36.5,25,36,26,35.5,27,35,28,34.5,29,34,30,33.5,31,33,0)</f>
        <v>99</v>
      </c>
      <c r="J5" s="2">
        <v>3</v>
      </c>
      <c r="K5" s="2" cm="1">
        <f t="array" ref="K5">_xlfn.SWITCH(J5,1,99,2,89,3,79,5,69,6,67,7,65,8,63,9,53,10,52,11,51,12,50,13,49,14,48,15,47,16,46,17,40,18,39.5,19,39,20,38.5,21,38,22,37.5,23,37,24,36.5,25,36,26,35.5,27,35,28,34.5,29,34,30,33.5,31,33,0)</f>
        <v>79</v>
      </c>
      <c r="L5" s="16">
        <v>5</v>
      </c>
      <c r="M5" s="2" cm="1">
        <f t="array" ref="M5">_xlfn.SWITCH(L5,1,99,2,89,3,79,5,69,6,67,7,65,8,63,9,53,10,52,11,51,12,50,13,49,14,48,15,47,16,46,17,40,18,39.5,19,39,20,38.5,21,38,22,37.5,23,37,24,36.5,25,36,26,35.5,27,35,28,34.5,29,34,30,33.5,31,33,0)</f>
        <v>69</v>
      </c>
      <c r="N5" s="18">
        <f>IF(P5=1,1,IF(P5=2,COUNTIF(F5:I5,"&gt; 0")/2,IF(P5=3,COUNTIF(F5:K5,"&gt; 0")/2,IF(P5=4,COUNTIF(F5:M5,"&gt; 0")/2,0))))</f>
        <v>4</v>
      </c>
      <c r="O5" s="19">
        <f>IF(N5&lt;(P5-2),0,IF(P5=1,G5,IF(P5=2,LARGE(G5:I5,1),IF(P5=3,SUM(LARGE(G5:K5,1),LARGE(G5:K5,2)),IF(AND(P5=4,N5&gt;2),SUM(LARGE(G5:M5,1),LARGE(G5:M5,2),LARGE(G5:M5,3)),IF(AND(P5=4,N5=2),SUM(LARGE(G5:M5,1),LARGE(G5:M5,2),0)))))))</f>
        <v>277</v>
      </c>
      <c r="P5" s="20">
        <v>4</v>
      </c>
    </row>
    <row r="6" spans="2:17" ht="22">
      <c r="B6" s="13">
        <v>2</v>
      </c>
      <c r="C6" s="13"/>
      <c r="D6" s="2" t="s">
        <v>114</v>
      </c>
      <c r="E6" s="2" t="s">
        <v>22</v>
      </c>
      <c r="F6" s="2">
        <v>2</v>
      </c>
      <c r="G6" s="3" cm="1">
        <f t="array" ref="G6">_xlfn.SWITCH(F6,1,99,2,89,3,79,5,69,6,67,7,65,8,63,9,53,10,52,11,51,12,50,13,49,14,48,15,47,16,46,17,40,18,39.5,19,39,20,38.5,21,38,22,37.5,23,37,24,36.5,25,36,26,35.5,27,35,28,34.5,29,34,30,33.5,31,33,0)</f>
        <v>89</v>
      </c>
      <c r="H6" s="2">
        <v>2</v>
      </c>
      <c r="I6" s="2" cm="1">
        <f t="array" ref="I6">_xlfn.SWITCH(H6,1,99,2,89,3,79,5,69,6,67,7,65,8,63,9,53,10,52,11,51,12,50,13,49,14,48,15,47,16,46,17,40,18,39.5,19,39,20,38.5,21,38,22,37.5,23,37,24,36.5,25,36,26,35.5,27,35,28,34.5,29,34,30,33.5,31,33,0)</f>
        <v>89</v>
      </c>
      <c r="J6" s="2">
        <v>0</v>
      </c>
      <c r="K6" s="2" cm="1">
        <f t="array" ref="K6">_xlfn.SWITCH(J6,1,99,2,89,3,79,5,69,6,67,7,65,8,63,9,53,10,52,11,51,12,50,13,49,14,48,15,47,16,46,17,40,18,39.5,19,39,20,38.5,21,38,22,37.5,23,37,24,36.5,25,36,26,35.5,27,35,28,34.5,29,34,30,33.5,31,33,0)</f>
        <v>0</v>
      </c>
      <c r="L6" s="16">
        <v>1</v>
      </c>
      <c r="M6" s="2" cm="1">
        <f t="array" ref="M6">_xlfn.SWITCH(L6,1,99,2,89,3,79,5,69,6,67,7,65,8,63,9,53,10,52,11,51,12,50,13,49,14,48,15,47,16,46,17,40,18,39.5,19,39,20,38.5,21,38,22,37.5,23,37,24,36.5,25,36,26,35.5,27,35,28,34.5,29,34,30,33.5,31,33,0)</f>
        <v>99</v>
      </c>
      <c r="N6" s="18">
        <f>IF(P6=1,1,IF(P6=2,COUNTIF(F6:I6,"&gt; 0")/2,IF(P6=3,COUNTIF(F6:K6,"&gt; 0")/2,IF(P6=4,COUNTIF(F6:M6,"&gt; 0")/2,0))))</f>
        <v>3</v>
      </c>
      <c r="O6" s="19">
        <f>IF(N6&lt;(P6-2),0,IF(P6=1,G6,IF(P6=2,LARGE(G6:I6,1),IF(P6=3,SUM(LARGE(G6:K6,1),LARGE(G6:K6,2)),IF(AND(P6=4,N6&gt;2),SUM(LARGE(G6:M6,1),LARGE(G6:M6,2),LARGE(G6:M6,3)),IF(AND(P6=4,N6=2),SUM(LARGE(G6:M6,1),LARGE(G6:M6,2),0)))))))</f>
        <v>277</v>
      </c>
      <c r="P6" s="20">
        <v>4</v>
      </c>
      <c r="Q6" s="4"/>
    </row>
    <row r="7" spans="2:17" ht="22">
      <c r="B7" s="13">
        <v>3</v>
      </c>
      <c r="C7" s="13"/>
      <c r="D7" s="2" t="s">
        <v>116</v>
      </c>
      <c r="E7" s="2" t="s">
        <v>24</v>
      </c>
      <c r="F7" s="2">
        <v>3</v>
      </c>
      <c r="G7" s="3" cm="1">
        <f t="array" ref="G7">_xlfn.SWITCH(F7,1,99,2,89,3,79,5,69,6,67,7,65,8,63,9,53,10,52,11,51,12,50,13,49,14,48,15,47,16,46,17,40,18,39.5,19,39,20,38.5,21,38,22,37.5,23,37,24,36.5,25,36,26,35.5,27,35,28,34.5,29,34,30,33.5,31,33,0)</f>
        <v>79</v>
      </c>
      <c r="H7" s="2">
        <v>3</v>
      </c>
      <c r="I7" s="2" cm="1">
        <f t="array" ref="I7">_xlfn.SWITCH(H7,1,99,2,89,3,79,5,69,6,67,7,65,8,63,9,53,10,52,11,51,12,50,13,49,14,48,15,47,16,46,17,40,18,39.5,19,39,20,38.5,21,38,22,37.5,23,37,24,36.5,25,36,26,35.5,27,35,28,34.5,29,34,30,33.5,31,33,0)</f>
        <v>79</v>
      </c>
      <c r="J7" s="2">
        <v>2</v>
      </c>
      <c r="K7" s="2" cm="1">
        <f t="array" ref="K7">_xlfn.SWITCH(J7,1,99,2,89,3,79,5,69,6,67,7,65,8,63,9,53,10,52,11,51,12,50,13,49,14,48,15,47,16,46,17,40,18,39.5,19,39,20,38.5,21,38,22,37.5,23,37,24,36.5,25,36,26,35.5,27,35,28,34.5,29,34,30,33.5,31,33,0)</f>
        <v>89</v>
      </c>
      <c r="L7" s="16">
        <v>2</v>
      </c>
      <c r="M7" s="2" cm="1">
        <f t="array" ref="M7">_xlfn.SWITCH(L7,1,99,2,89,3,79,5,69,6,67,7,65,8,63,9,53,10,52,11,51,12,50,13,49,14,48,15,47,16,46,17,40,18,39.5,19,39,20,38.5,21,38,22,37.5,23,37,24,36.5,25,36,26,35.5,27,35,28,34.5,29,34,30,33.5,31,33,0)</f>
        <v>89</v>
      </c>
      <c r="N7" s="18">
        <f>IF(P7=1,1,IF(P7=2,COUNTIF(F7:I7,"&gt; 0")/2,IF(P7=3,COUNTIF(F7:K7,"&gt; 0")/2,IF(P7=4,COUNTIF(F7:M7,"&gt; 0")/2,0))))</f>
        <v>4</v>
      </c>
      <c r="O7" s="19">
        <f>IF(N7&lt;(P7-2),0,IF(P7=1,G7,IF(P7=2,LARGE(G7:I7,1),IF(P7=3,SUM(LARGE(G7:K7,1),LARGE(G7:K7,2)),IF(AND(P7=4,N7&gt;2),SUM(LARGE(G7:M7,1),LARGE(G7:M7,2),LARGE(G7:M7,3)),IF(AND(P7=4,N7=2),SUM(LARGE(G7:M7,1),LARGE(G7:M7,2),0)))))))</f>
        <v>257</v>
      </c>
      <c r="P7" s="20">
        <v>4</v>
      </c>
      <c r="Q7" s="4"/>
    </row>
    <row r="8" spans="2:17" ht="22">
      <c r="B8" s="13">
        <v>4</v>
      </c>
      <c r="C8" s="13"/>
      <c r="D8" s="2" t="s">
        <v>119</v>
      </c>
      <c r="E8" s="2" t="s">
        <v>22</v>
      </c>
      <c r="F8" s="2">
        <v>7</v>
      </c>
      <c r="G8" s="3" cm="1">
        <f t="array" ref="G8">_xlfn.SWITCH(F8,1,99,2,89,3,79,5,69,6,67,7,65,8,63,9,53,10,52,11,51,12,50,13,49,14,48,15,47,16,46,17,40,18,39.5,19,39,20,38.5,21,38,22,37.5,23,37,24,36.5,25,36,26,35.5,27,35,28,34.5,29,34,30,33.5,31,33,0)</f>
        <v>65</v>
      </c>
      <c r="H8" s="2">
        <v>5</v>
      </c>
      <c r="I8" s="2" cm="1">
        <f t="array" ref="I8">_xlfn.SWITCH(H8,1,99,2,89,3,79,5,69,6,67,7,65,8,63,9,53,10,52,11,51,12,50,13,49,14,48,15,47,16,46,17,40,18,39.5,19,39,20,38.5,21,38,22,37.5,23,37,24,36.5,25,36,26,35.5,27,35,28,34.5,29,34,30,33.5,31,33,0)</f>
        <v>69</v>
      </c>
      <c r="J8" s="2">
        <v>1</v>
      </c>
      <c r="K8" s="2" cm="1">
        <f t="array" ref="K8">_xlfn.SWITCH(J8,1,99,2,89,3,79,5,69,6,67,7,65,8,63,9,53,10,52,11,51,12,50,13,49,14,48,15,47,16,46,17,40,18,39.5,19,39,20,38.5,21,38,22,37.5,23,37,24,36.5,25,36,26,35.5,27,35,28,34.5,29,34,30,33.5,31,33,0)</f>
        <v>99</v>
      </c>
      <c r="L8" s="16">
        <v>3</v>
      </c>
      <c r="M8" s="2" cm="1">
        <f t="array" ref="M8">_xlfn.SWITCH(L8,1,99,2,89,3,79,5,69,6,67,7,65,8,63,9,53,10,52,11,51,12,50,13,49,14,48,15,47,16,46,17,40,18,39.5,19,39,20,38.5,21,38,22,37.5,23,37,24,36.5,25,36,26,35.5,27,35,28,34.5,29,34,30,33.5,31,33,0)</f>
        <v>79</v>
      </c>
      <c r="N8" s="18">
        <f>IF(P8=1,1,IF(P8=2,COUNTIF(F8:I8,"&gt; 0")/2,IF(P8=3,COUNTIF(F8:K8,"&gt; 0")/2,IF(P8=4,COUNTIF(F8:M8,"&gt; 0")/2,0))))</f>
        <v>4</v>
      </c>
      <c r="O8" s="19">
        <f>IF(N8&lt;(P8-2),0,IF(P8=1,G8,IF(P8=2,LARGE(G8:I8,1),IF(P8=3,SUM(LARGE(G8:K8,1),LARGE(G8:K8,2)),IF(AND(P8=4,N8&gt;2),SUM(LARGE(G8:M8,1),LARGE(G8:M8,2),LARGE(G8:M8,3)),IF(AND(P8=4,N8=2),SUM(LARGE(G8:M8,1),LARGE(G8:M8,2),0)))))))</f>
        <v>247</v>
      </c>
      <c r="P8" s="20">
        <v>4</v>
      </c>
      <c r="Q8" s="4"/>
    </row>
    <row r="9" spans="2:17" ht="22">
      <c r="B9" s="13">
        <v>5</v>
      </c>
      <c r="C9" s="13"/>
      <c r="D9" s="2" t="s">
        <v>117</v>
      </c>
      <c r="E9" s="2" t="s">
        <v>22</v>
      </c>
      <c r="F9" s="2">
        <v>5</v>
      </c>
      <c r="G9" s="3" cm="1">
        <f t="array" ref="G9">_xlfn.SWITCH(F9,1,99,2,89,3,79,5,69,6,67,7,65,8,63,9,53,10,52,11,51,12,50,13,49,14,48,15,47,16,46,17,40,18,39.5,19,39,20,38.5,21,38,22,37.5,23,37,24,36.5,25,36,26,35.5,27,35,28,34.5,29,34,30,33.5,31,33,0)</f>
        <v>69</v>
      </c>
      <c r="H9" s="2">
        <v>3</v>
      </c>
      <c r="I9" s="2" cm="1">
        <f t="array" ref="I9">_xlfn.SWITCH(H9,1,99,2,89,3,79,5,69,6,67,7,65,8,63,9,53,10,52,11,51,12,50,13,49,14,48,15,47,16,46,17,40,18,39.5,19,39,20,38.5,21,38,22,37.5,23,37,24,36.5,25,36,26,35.5,27,35,28,34.5,29,34,30,33.5,31,33,0)</f>
        <v>79</v>
      </c>
      <c r="J9" s="2">
        <v>3</v>
      </c>
      <c r="K9" s="2" cm="1">
        <f t="array" ref="K9">_xlfn.SWITCH(J9,1,99,2,89,3,79,5,69,6,67,7,65,8,63,9,53,10,52,11,51,12,50,13,49,14,48,15,47,16,46,17,40,18,39.5,19,39,20,38.5,21,38,22,37.5,23,37,24,36.5,25,36,26,35.5,27,35,28,34.5,29,34,30,33.5,31,33,0)</f>
        <v>79</v>
      </c>
      <c r="L9" s="16">
        <v>0</v>
      </c>
      <c r="M9" s="2" cm="1">
        <f t="array" ref="M9">_xlfn.SWITCH(L9,1,99,2,89,3,79,5,69,6,67,7,65,8,63,9,53,10,52,11,51,12,50,13,49,14,48,15,47,16,46,17,40,18,39.5,19,39,20,38.5,21,38,22,37.5,23,37,24,36.5,25,36,26,35.5,27,35,28,34.5,29,34,30,33.5,31,33,0)</f>
        <v>0</v>
      </c>
      <c r="N9" s="18">
        <f>IF(P9=1,1,IF(P9=2,COUNTIF(F9:I9,"&gt; 0")/2,IF(P9=3,COUNTIF(F9:K9,"&gt; 0")/2,IF(P9=4,COUNTIF(F9:M9,"&gt; 0")/2,0))))</f>
        <v>3</v>
      </c>
      <c r="O9" s="19">
        <f>IF(N9&lt;(P9-2),0,IF(P9=1,G9,IF(P9=2,LARGE(G9:I9,1),IF(P9=3,SUM(LARGE(G9:K9,1),LARGE(G9:K9,2)),IF(AND(P9=4,N9&gt;2),SUM(LARGE(G9:M9,1),LARGE(G9:M9,2),LARGE(G9:M9,3)),IF(AND(P9=4,N9=2),SUM(LARGE(G9:M9,1),LARGE(G9:M9,2),0)))))))</f>
        <v>227</v>
      </c>
      <c r="P9" s="20">
        <v>4</v>
      </c>
      <c r="Q9" s="4"/>
    </row>
    <row r="10" spans="2:17" ht="22">
      <c r="B10" s="13">
        <v>6</v>
      </c>
      <c r="C10" s="13"/>
      <c r="D10" s="2" t="s">
        <v>115</v>
      </c>
      <c r="E10" s="2" t="s">
        <v>16</v>
      </c>
      <c r="F10" s="2">
        <v>3</v>
      </c>
      <c r="G10" s="3" cm="1">
        <f t="array" ref="G10">_xlfn.SWITCH(F10,1,99,2,89,3,79,5,69,6,67,7,65,8,63,9,53,10,52,11,51,12,50,13,49,14,48,15,47,16,46,17,40,18,39.5,19,39,20,38.5,21,38,22,37.5,23,37,24,36.5,25,36,26,35.5,27,35,28,34.5,29,34,30,33.5,31,33,0)</f>
        <v>79</v>
      </c>
      <c r="H10" s="2">
        <v>8</v>
      </c>
      <c r="I10" s="2" cm="1">
        <f t="array" ref="I10">_xlfn.SWITCH(H10,1,99,2,89,3,79,5,69,6,67,7,65,8,63,9,53,10,52,11,51,12,50,13,49,14,48,15,47,16,46,17,40,18,39.5,19,39,20,38.5,21,38,22,37.5,23,37,24,36.5,25,36,26,35.5,27,35,28,34.5,29,34,30,33.5,31,33,0)</f>
        <v>63</v>
      </c>
      <c r="J10" s="2">
        <v>7</v>
      </c>
      <c r="K10" s="2" cm="1">
        <f t="array" ref="K10">_xlfn.SWITCH(J10,1,99,2,89,3,79,5,69,6,67,7,65,8,63,9,53,10,52,11,51,12,50,13,49,14,48,15,47,16,46,17,40,18,39.5,19,39,20,38.5,21,38,22,37.5,23,37,24,36.5,25,36,26,35.5,27,35,28,34.5,29,34,30,33.5,31,33,0)</f>
        <v>65</v>
      </c>
      <c r="L10" s="16">
        <v>3</v>
      </c>
      <c r="M10" s="2" cm="1">
        <f t="array" ref="M10">_xlfn.SWITCH(L10,1,99,2,89,3,79,5,69,6,67,7,65,8,63,9,53,10,52,11,51,12,50,13,49,14,48,15,47,16,46,17,40,18,39.5,19,39,20,38.5,21,38,22,37.5,23,37,24,36.5,25,36,26,35.5,27,35,28,34.5,29,34,30,33.5,31,33,0)</f>
        <v>79</v>
      </c>
      <c r="N10" s="18">
        <f>IF(P10=1,1,IF(P10=2,COUNTIF(F10:I10,"&gt; 0")/2,IF(P10=3,COUNTIF(F10:K10,"&gt; 0")/2,IF(P10=4,COUNTIF(F10:M10,"&gt; 0")/2,0))))</f>
        <v>4</v>
      </c>
      <c r="O10" s="19">
        <f>IF(N10&lt;(P10-2),0,IF(P10=1,G10,IF(P10=2,LARGE(G10:I10,1),IF(P10=3,SUM(LARGE(G10:K10,1),LARGE(G10:K10,2)),IF(AND(P10=4,N10&gt;2),SUM(LARGE(G10:M10,1),LARGE(G10:M10,2),LARGE(G10:M10,3)),IF(AND(P10=4,N10=2),SUM(LARGE(G10:M10,1),LARGE(G10:M10,2),0)))))))</f>
        <v>223</v>
      </c>
      <c r="P10" s="20">
        <v>4</v>
      </c>
      <c r="Q10" s="4"/>
    </row>
    <row r="11" spans="2:17" ht="22">
      <c r="B11" s="13">
        <v>7</v>
      </c>
      <c r="C11" s="13"/>
      <c r="D11" s="2" t="s">
        <v>127</v>
      </c>
      <c r="E11" s="2" t="s">
        <v>0</v>
      </c>
      <c r="F11" s="2">
        <v>15</v>
      </c>
      <c r="G11" s="3" cm="1">
        <f t="array" ref="G11">_xlfn.SWITCH(F11,1,99,2,89,3,79,5,69,6,67,7,65,8,63,9,53,10,52,11,51,12,50,13,49,14,48,15,47,16,46,17,40,18,39.5,19,39,20,38.5,21,38,22,37.5,23,37,24,36.5,25,36,26,35.5,27,35,28,34.5,29,34,30,33.5,31,33,0)</f>
        <v>47</v>
      </c>
      <c r="H11" s="2">
        <v>10</v>
      </c>
      <c r="I11" s="2" cm="1">
        <f t="array" ref="I11">_xlfn.SWITCH(H11,1,99,2,89,3,79,5,69,6,67,7,65,8,63,9,53,10,52,11,51,12,50,13,49,14,48,15,47,16,46,17,40,18,39.5,19,39,20,38.5,21,38,22,37.5,23,37,24,36.5,25,36,26,35.5,27,35,28,34.5,29,34,30,33.5,31,33,0)</f>
        <v>52</v>
      </c>
      <c r="J11" s="2">
        <v>6</v>
      </c>
      <c r="K11" s="2" cm="1">
        <f t="array" ref="K11">_xlfn.SWITCH(J11,1,99,2,89,3,79,5,69,6,67,7,65,8,63,9,53,10,52,11,51,12,50,13,49,14,48,15,47,16,46,17,40,18,39.5,19,39,20,38.5,21,38,22,37.5,23,37,24,36.5,25,36,26,35.5,27,35,28,34.5,29,34,30,33.5,31,33,0)</f>
        <v>67</v>
      </c>
      <c r="L11" s="16">
        <v>7</v>
      </c>
      <c r="M11" s="2" cm="1">
        <f t="array" ref="M11">_xlfn.SWITCH(L11,1,99,2,89,3,79,5,69,6,67,7,65,8,63,9,53,10,52,11,51,12,50,13,49,14,48,15,47,16,46,17,40,18,39.5,19,39,20,38.5,21,38,22,37.5,23,37,24,36.5,25,36,26,35.5,27,35,28,34.5,29,34,30,33.5,31,33,0)</f>
        <v>65</v>
      </c>
      <c r="N11" s="18">
        <f>IF(P11=1,1,IF(P11=2,COUNTIF(F11:I11,"&gt; 0")/2,IF(P11=3,COUNTIF(F11:K11,"&gt; 0")/2,IF(P11=4,COUNTIF(F11:M11,"&gt; 0")/2,0))))</f>
        <v>4</v>
      </c>
      <c r="O11" s="19">
        <f>IF(N11&lt;(P11-2),0,IF(P11=1,G11,IF(P11=2,LARGE(G11:I11,1),IF(P11=3,SUM(LARGE(G11:K11,1),LARGE(G11:K11,2)),IF(AND(P11=4,N11&gt;2),SUM(LARGE(G11:M11,1),LARGE(G11:M11,2),LARGE(G11:M11,3)),IF(AND(P11=4,N11=2),SUM(LARGE(G11:M11,1),LARGE(G11:M11,2),0)))))))</f>
        <v>184</v>
      </c>
      <c r="P11" s="20">
        <v>4</v>
      </c>
      <c r="Q11" s="4"/>
    </row>
    <row r="12" spans="2:17" ht="22">
      <c r="B12" s="13">
        <v>8</v>
      </c>
      <c r="C12" s="13"/>
      <c r="D12" s="2" t="s">
        <v>118</v>
      </c>
      <c r="E12" s="2" t="s">
        <v>16</v>
      </c>
      <c r="F12" s="2">
        <v>6</v>
      </c>
      <c r="G12" s="3" cm="1">
        <f t="array" ref="G12">_xlfn.SWITCH(F12,1,99,2,89,3,79,5,69,6,67,7,65,8,63,9,53,10,52,11,51,12,50,13,49,14,48,15,47,16,46,17,40,18,39.5,19,39,20,38.5,21,38,22,37.5,23,37,24,36.5,25,36,26,35.5,27,35,28,34.5,29,34,30,33.5,31,33,0)</f>
        <v>67</v>
      </c>
      <c r="H12" s="2">
        <v>11</v>
      </c>
      <c r="I12" s="2" cm="1">
        <f t="array" ref="I12">_xlfn.SWITCH(H12,1,99,2,89,3,79,5,69,6,67,7,65,8,63,9,53,10,52,11,51,12,50,13,49,14,48,15,47,16,46,17,40,18,39.5,19,39,20,38.5,21,38,22,37.5,23,37,24,36.5,25,36,26,35.5,27,35,28,34.5,29,34,30,33.5,31,33,0)</f>
        <v>51</v>
      </c>
      <c r="J12" s="2">
        <v>0</v>
      </c>
      <c r="K12" s="2" cm="1">
        <f t="array" ref="K12">_xlfn.SWITCH(J12,1,99,2,89,3,79,5,69,6,67,7,65,8,63,9,53,10,52,11,51,12,50,13,49,14,48,15,47,16,46,17,40,18,39.5,19,39,20,38.5,21,38,22,37.5,23,37,24,36.5,25,36,26,35.5,27,35,28,34.5,29,34,30,33.5,31,33,0)</f>
        <v>0</v>
      </c>
      <c r="L12" s="16">
        <v>10</v>
      </c>
      <c r="M12" s="2" cm="1">
        <f t="array" ref="M12">_xlfn.SWITCH(L12,1,99,2,89,3,79,5,69,6,67,7,65,8,63,9,53,10,52,11,51,12,50,13,49,14,48,15,47,16,46,17,40,18,39.5,19,39,20,38.5,21,38,22,37.5,23,37,24,36.5,25,36,26,35.5,27,35,28,34.5,29,34,30,33.5,31,33,0)</f>
        <v>52</v>
      </c>
      <c r="N12" s="18">
        <f>IF(P12=1,1,IF(P12=2,COUNTIF(F12:I12,"&gt; 0")/2,IF(P12=3,COUNTIF(F12:K12,"&gt; 0")/2,IF(P12=4,COUNTIF(F12:M12,"&gt; 0")/2,0))))</f>
        <v>3</v>
      </c>
      <c r="O12" s="19">
        <f>IF(N12&lt;(P12-2),0,IF(P12=1,G12,IF(P12=2,LARGE(G12:I12,1),IF(P12=3,SUM(LARGE(G12:K12,1),LARGE(G12:K12,2)),IF(AND(P12=4,N12&gt;2),SUM(LARGE(G12:M12,1),LARGE(G12:M12,2),LARGE(G12:M12,3)),IF(AND(P12=4,N12=2),SUM(LARGE(G12:M12,1),LARGE(G12:M12,2),0)))))))</f>
        <v>170</v>
      </c>
      <c r="P12" s="20">
        <v>4</v>
      </c>
      <c r="Q12" s="4"/>
    </row>
    <row r="13" spans="2:17" ht="22">
      <c r="B13" s="13">
        <v>9</v>
      </c>
      <c r="C13" s="13"/>
      <c r="D13" s="2" t="s">
        <v>131</v>
      </c>
      <c r="E13" s="2" t="s">
        <v>24</v>
      </c>
      <c r="F13" s="2">
        <v>0</v>
      </c>
      <c r="G13" s="3" cm="1">
        <f t="array" ref="G13">_xlfn.SWITCH(F13,1,99,2,89,3,79,5,69,6,67,7,65,8,63,9,53,10,52,11,51,12,50,13,49,14,48,15,47,16,46,17,40,18,39.5,19,39,20,38.5,21,38,22,37.5,23,37,24,36.5,25,36,26,35.5,27,35,28,34.5,29,34,30,33.5,31,33,0)</f>
        <v>0</v>
      </c>
      <c r="H13" s="2">
        <v>9</v>
      </c>
      <c r="I13" s="2" cm="1">
        <f t="array" ref="I13">_xlfn.SWITCH(H13,1,99,2,89,3,79,5,69,6,67,7,65,8,63,9,53,10,52,11,51,12,50,13,49,14,48,15,47,16,46,17,40,18,39.5,19,39,20,38.5,21,38,22,37.5,23,37,24,36.5,25,36,26,35.5,27,35,28,34.5,29,34,30,33.5,31,33,0)</f>
        <v>53</v>
      </c>
      <c r="J13" s="2">
        <v>10</v>
      </c>
      <c r="K13" s="2" cm="1">
        <f t="array" ref="K13">_xlfn.SWITCH(J13,1,99,2,89,3,79,5,69,6,67,7,65,8,63,9,53,10,52,11,51,12,50,13,49,14,48,15,47,16,46,17,40,18,39.5,19,39,20,38.5,21,38,22,37.5,23,37,24,36.5,25,36,26,35.5,27,35,28,34.5,29,34,30,33.5,31,33,0)</f>
        <v>52</v>
      </c>
      <c r="L13" s="16">
        <v>9</v>
      </c>
      <c r="M13" s="2" cm="1">
        <f t="array" ref="M13">_xlfn.SWITCH(L13,1,99,2,89,3,79,5,69,6,67,7,65,8,63,9,53,10,52,11,51,12,50,13,49,14,48,15,47,16,46,17,40,18,39.5,19,39,20,38.5,21,38,22,37.5,23,37,24,36.5,25,36,26,35.5,27,35,28,34.5,29,34,30,33.5,31,33,0)</f>
        <v>53</v>
      </c>
      <c r="N13" s="18">
        <f>IF(P13=1,1,IF(P13=2,COUNTIF(F13:I13,"&gt; 0")/2,IF(P13=3,COUNTIF(F13:K13,"&gt; 0")/2,IF(P13=4,COUNTIF(F13:M13,"&gt; 0")/2,0))))</f>
        <v>3</v>
      </c>
      <c r="O13" s="19">
        <f>IF(N13&lt;(P13-2),0,IF(P13=1,G13,IF(P13=2,LARGE(G13:I13,1),IF(P13=3,SUM(LARGE(G13:K13,1),LARGE(G13:K13,2)),IF(AND(P13=4,N13&gt;2),SUM(LARGE(G13:M13,1),LARGE(G13:M13,2),LARGE(G13:M13,3)),IF(AND(P13=4,N13=2),SUM(LARGE(G13:M13,1),LARGE(G13:M13,2),0)))))))</f>
        <v>158</v>
      </c>
      <c r="P13" s="20">
        <v>4</v>
      </c>
      <c r="Q13" s="4"/>
    </row>
    <row r="14" spans="2:17" ht="22">
      <c r="B14" s="13">
        <v>10</v>
      </c>
      <c r="C14" s="13"/>
      <c r="D14" s="2" t="s">
        <v>121</v>
      </c>
      <c r="E14" s="2" t="s">
        <v>0</v>
      </c>
      <c r="F14" s="2">
        <v>9</v>
      </c>
      <c r="G14" s="3" cm="1">
        <f t="array" ref="G14">_xlfn.SWITCH(F14,1,99,2,89,3,79,5,69,6,67,7,65,8,63,9,53,10,52,11,51,12,50,13,49,14,48,15,47,16,46,17,40,18,39.5,19,39,20,38.5,21,38,22,37.5,23,37,24,36.5,25,36,26,35.5,27,35,28,34.5,29,34,30,33.5,31,33,0)</f>
        <v>53</v>
      </c>
      <c r="H14" s="2">
        <v>0</v>
      </c>
      <c r="I14" s="2" cm="1">
        <f t="array" ref="I14">_xlfn.SWITCH(H14,1,99,2,89,3,79,5,69,6,67,7,65,8,63,9,53,10,52,11,51,12,50,13,49,14,48,15,47,16,46,17,40,18,39.5,19,39,20,38.5,21,38,22,37.5,23,37,24,36.5,25,36,26,35.5,27,35,28,34.5,29,34,30,33.5,31,33,0)</f>
        <v>0</v>
      </c>
      <c r="J14" s="2">
        <v>5</v>
      </c>
      <c r="K14" s="2" cm="1">
        <f t="array" ref="K14">_xlfn.SWITCH(J14,1,99,2,89,3,79,5,69,6,67,7,65,8,63,9,53,10,52,11,51,12,50,13,49,14,48,15,47,16,46,17,40,18,39.5,19,39,20,38.5,21,38,22,37.5,23,37,24,36.5,25,36,26,35.5,27,35,28,34.5,29,34,30,33.5,31,33,0)</f>
        <v>69</v>
      </c>
      <c r="L14" s="16">
        <v>0</v>
      </c>
      <c r="M14" s="2" cm="1">
        <f t="array" ref="M14">_xlfn.SWITCH(L14,1,99,2,89,3,79,5,69,6,67,7,65,8,63,9,53,10,52,11,51,12,50,13,49,14,48,15,47,16,46,17,40,18,39.5,19,39,20,38.5,21,38,22,37.5,23,37,24,36.5,25,36,26,35.5,27,35,28,34.5,29,34,30,33.5,31,33,0)</f>
        <v>0</v>
      </c>
      <c r="N14" s="18">
        <f>IF(P14=1,1,IF(P14=2,COUNTIF(F14:I14,"&gt; 0")/2,IF(P14=3,COUNTIF(F14:K14,"&gt; 0")/2,IF(P14=4,COUNTIF(F14:M14,"&gt; 0")/2,0))))</f>
        <v>2</v>
      </c>
      <c r="O14" s="19">
        <f>IF(N14&lt;(P14-2),0,IF(P14=1,G14,IF(P14=2,LARGE(G14:I14,1),IF(P14=3,SUM(LARGE(G14:K14,1),LARGE(G14:K14,2)),IF(AND(P14=4,N14&gt;2),SUM(LARGE(G14:M14,1),LARGE(G14:M14,2),LARGE(G14:M14,3)),IF(AND(P14=4,N14=2),SUM(LARGE(G14:M14,1),LARGE(G14:M14,2),0)))))))</f>
        <v>122</v>
      </c>
      <c r="P14" s="20">
        <v>4</v>
      </c>
      <c r="Q14" s="4"/>
    </row>
    <row r="15" spans="2:17" ht="22">
      <c r="B15" s="13">
        <v>11</v>
      </c>
      <c r="C15" s="13"/>
      <c r="D15" s="2" t="s">
        <v>134</v>
      </c>
      <c r="E15" s="2" t="s">
        <v>16</v>
      </c>
      <c r="F15" s="2">
        <v>0</v>
      </c>
      <c r="G15" s="3" cm="1">
        <f t="array" ref="G15">_xlfn.SWITCH(F15,1,99,2,89,3,79,5,69,6,67,7,65,8,63,9,53,10,52,11,51,12,50,13,49,14,48,15,47,16,46,17,40,18,39.5,19,39,20,38.5,21,38,22,37.5,23,37,24,36.5,25,36,26,35.5,27,35,28,34.5,29,34,30,33.5,31,33,0)</f>
        <v>0</v>
      </c>
      <c r="H15" s="2">
        <v>7</v>
      </c>
      <c r="I15" s="2" cm="1">
        <f t="array" ref="I15">_xlfn.SWITCH(H15,1,99,2,89,3,79,5,69,6,67,7,65,8,63,9,53,10,52,11,51,12,50,13,49,14,48,15,47,16,46,17,40,18,39.5,19,39,20,38.5,21,38,22,37.5,23,37,24,36.5,25,36,26,35.5,27,35,28,34.5,29,34,30,33.5,31,33,0)</f>
        <v>65</v>
      </c>
      <c r="J15" s="2">
        <v>9</v>
      </c>
      <c r="K15" s="2" cm="1">
        <f t="array" ref="K15">_xlfn.SWITCH(J15,1,99,2,89,3,79,5,69,6,67,7,65,8,63,9,53,10,52,11,51,12,50,13,49,14,48,15,47,16,46,17,40,18,39.5,19,39,20,38.5,21,38,22,37.5,23,37,24,36.5,25,36,26,35.5,27,35,28,34.5,29,34,30,33.5,31,33,0)</f>
        <v>53</v>
      </c>
      <c r="L15" s="16">
        <v>0</v>
      </c>
      <c r="M15" s="2" cm="1">
        <f t="array" ref="M15">_xlfn.SWITCH(L15,1,99,2,89,3,79,5,69,6,67,7,65,8,63,9,53,10,52,11,51,12,50,13,49,14,48,15,47,16,46,17,40,18,39.5,19,39,20,38.5,21,38,22,37.5,23,37,24,36.5,25,36,26,35.5,27,35,28,34.5,29,34,30,33.5,31,33,0)</f>
        <v>0</v>
      </c>
      <c r="N15" s="18">
        <f>IF(P15=1,1,IF(P15=2,COUNTIF(F15:I15,"&gt; 0")/2,IF(P15=3,COUNTIF(F15:K15,"&gt; 0")/2,IF(P15=4,COUNTIF(F15:M15,"&gt; 0")/2,0))))</f>
        <v>2</v>
      </c>
      <c r="O15" s="19">
        <f>IF(N15&lt;(P15-2),0,IF(P15=1,G15,IF(P15=2,LARGE(G15:I15,1),IF(P15=3,SUM(LARGE(G15:K15,1),LARGE(G15:K15,2)),IF(AND(P15=4,N15&gt;2),SUM(LARGE(G15:M15,1),LARGE(G15:M15,2),LARGE(G15:M15,3)),IF(AND(P15=4,N15=2),SUM(LARGE(G15:M15,1),LARGE(G15:M15,2),0)))))))</f>
        <v>118</v>
      </c>
      <c r="P15" s="20">
        <v>4</v>
      </c>
      <c r="Q15" s="4"/>
    </row>
    <row r="16" spans="2:17" ht="22">
      <c r="B16" s="13">
        <v>12</v>
      </c>
      <c r="C16" s="13"/>
      <c r="D16" s="2" t="s">
        <v>126</v>
      </c>
      <c r="E16" s="2" t="s">
        <v>12</v>
      </c>
      <c r="F16" s="2">
        <v>14</v>
      </c>
      <c r="G16" s="3" cm="1">
        <f t="array" ref="G16">_xlfn.SWITCH(F16,1,99,2,89,3,79,5,69,6,67,7,65,8,63,9,53,10,52,11,51,12,50,13,49,14,48,15,47,16,46,17,40,18,39.5,19,39,20,38.5,21,38,22,37.5,23,37,24,36.5,25,36,26,35.5,27,35,28,34.5,29,34,30,33.5,31,33,0)</f>
        <v>48</v>
      </c>
      <c r="H16" s="2">
        <v>0</v>
      </c>
      <c r="I16" s="2" cm="1">
        <f t="array" ref="I16">_xlfn.SWITCH(H16,1,99,2,89,3,79,5,69,6,67,7,65,8,63,9,53,10,52,11,51,12,50,13,49,14,48,15,47,16,46,17,40,18,39.5,19,39,20,38.5,21,38,22,37.5,23,37,24,36.5,25,36,26,35.5,27,35,28,34.5,29,34,30,33.5,31,33,0)</f>
        <v>0</v>
      </c>
      <c r="J16" s="2">
        <v>0</v>
      </c>
      <c r="K16" s="2" cm="1">
        <f t="array" ref="K16">_xlfn.SWITCH(J16,1,99,2,89,3,79,5,69,6,67,7,65,8,63,9,53,10,52,11,51,12,50,13,49,14,48,15,47,16,46,17,40,18,39.5,19,39,20,38.5,21,38,22,37.5,23,37,24,36.5,25,36,26,35.5,27,35,28,34.5,29,34,30,33.5,31,33,0)</f>
        <v>0</v>
      </c>
      <c r="L16" s="16">
        <v>6</v>
      </c>
      <c r="M16" s="2" cm="1">
        <f t="array" ref="M16">_xlfn.SWITCH(L16,1,99,2,89,3,79,5,69,6,67,7,65,8,63,9,53,10,52,11,51,12,50,13,49,14,48,15,47,16,46,17,40,18,39.5,19,39,20,38.5,21,38,22,37.5,23,37,24,36.5,25,36,26,35.5,27,35,28,34.5,29,34,30,33.5,31,33,0)</f>
        <v>67</v>
      </c>
      <c r="N16" s="18">
        <f>IF(P16=1,1,IF(P16=2,COUNTIF(F16:I16,"&gt; 0")/2,IF(P16=3,COUNTIF(F16:K16,"&gt; 0")/2,IF(P16=4,COUNTIF(F16:M16,"&gt; 0")/2,0))))</f>
        <v>2</v>
      </c>
      <c r="O16" s="19">
        <f>IF(N16&lt;(P16-2),0,IF(P16=1,G16,IF(P16=2,LARGE(G16:I16,1),IF(P16=3,SUM(LARGE(G16:K16,1),LARGE(G16:K16,2)),IF(AND(P16=4,N16&gt;2),SUM(LARGE(G16:M16,1),LARGE(G16:M16,2),LARGE(G16:M16,3)),IF(AND(P16=4,N16=2),SUM(LARGE(G16:M16,1),LARGE(G16:M16,2),0)))))))</f>
        <v>115</v>
      </c>
      <c r="P16" s="20">
        <v>4</v>
      </c>
      <c r="Q16" s="4"/>
    </row>
    <row r="17" spans="2:17" ht="22">
      <c r="B17" s="13">
        <v>13</v>
      </c>
      <c r="C17" s="13"/>
      <c r="D17" s="2" t="s">
        <v>132</v>
      </c>
      <c r="E17" s="2" t="s">
        <v>69</v>
      </c>
      <c r="F17" s="2">
        <v>0</v>
      </c>
      <c r="G17" s="3" cm="1">
        <f t="array" ref="G17">_xlfn.SWITCH(F17,1,99,2,89,3,79,5,69,6,67,7,65,8,63,9,53,10,52,11,51,12,50,13,49,14,48,15,47,16,46,17,40,18,39.5,19,39,20,38.5,21,38,22,37.5,23,37,24,36.5,25,36,26,35.5,27,35,28,34.5,29,34,30,33.5,31,33,0)</f>
        <v>0</v>
      </c>
      <c r="H17" s="2">
        <v>12</v>
      </c>
      <c r="I17" s="2" cm="1">
        <f t="array" ref="I17">_xlfn.SWITCH(H17,1,99,2,89,3,79,5,69,6,67,7,65,8,63,9,53,10,52,11,51,12,50,13,49,14,48,15,47,16,46,17,40,18,39.5,19,39,20,38.5,21,38,22,37.5,23,37,24,36.5,25,36,26,35.5,27,35,28,34.5,29,34,30,33.5,31,33,0)</f>
        <v>50</v>
      </c>
      <c r="J17" s="2">
        <v>8</v>
      </c>
      <c r="K17" s="2" cm="1">
        <f t="array" ref="K17">_xlfn.SWITCH(J17,1,99,2,89,3,79,5,69,6,67,7,65,8,63,9,53,10,52,11,51,12,50,13,49,14,48,15,47,16,46,17,40,18,39.5,19,39,20,38.5,21,38,22,37.5,23,37,24,36.5,25,36,26,35.5,27,35,28,34.5,29,34,30,33.5,31,33,0)</f>
        <v>63</v>
      </c>
      <c r="L17" s="16">
        <v>0</v>
      </c>
      <c r="M17" s="2" cm="1">
        <f t="array" ref="M17">_xlfn.SWITCH(L17,1,99,2,89,3,79,5,69,6,67,7,65,8,63,9,53,10,52,11,51,12,50,13,49,14,48,15,47,16,46,17,40,18,39.5,19,39,20,38.5,21,38,22,37.5,23,37,24,36.5,25,36,26,35.5,27,35,28,34.5,29,34,30,33.5,31,33,0)</f>
        <v>0</v>
      </c>
      <c r="N17" s="18">
        <f>IF(P17=1,1,IF(P17=2,COUNTIF(F17:I17,"&gt; 0")/2,IF(P17=3,COUNTIF(F17:K17,"&gt; 0")/2,IF(P17=4,COUNTIF(F17:M17,"&gt; 0")/2,0))))</f>
        <v>2</v>
      </c>
      <c r="O17" s="19">
        <f>IF(N17&lt;(P17-2),0,IF(P17=1,G17,IF(P17=2,LARGE(G17:I17,1),IF(P17=3,SUM(LARGE(G17:K17,1),LARGE(G17:K17,2)),IF(AND(P17=4,N17&gt;2),SUM(LARGE(G17:M17,1),LARGE(G17:M17,2),LARGE(G17:M17,3)),IF(AND(P17=4,N17=2),SUM(LARGE(G17:M17,1),LARGE(G17:M17,2),0)))))))</f>
        <v>113</v>
      </c>
      <c r="P17" s="20">
        <v>4</v>
      </c>
      <c r="Q17" s="4"/>
    </row>
    <row r="18" spans="2:17" ht="22">
      <c r="B18" s="13">
        <v>14</v>
      </c>
      <c r="C18" s="13"/>
      <c r="D18" s="2" t="s">
        <v>129</v>
      </c>
      <c r="E18" s="2" t="s">
        <v>16</v>
      </c>
      <c r="F18" s="2">
        <v>17</v>
      </c>
      <c r="G18" s="3" cm="1">
        <f t="array" ref="G18">_xlfn.SWITCH(F18,1,99,2,89,3,79,5,69,6,67,7,65,8,63,9,53,10,52,11,51,12,50,13,49,14,48,15,47,16,46,17,40,18,39.5,19,39,20,38.5,21,38,22,37.5,23,37,24,36.5,25,36,26,35.5,27,35,28,34.5,29,34,30,33.5,31,33,0)</f>
        <v>40</v>
      </c>
      <c r="H18" s="2">
        <v>6</v>
      </c>
      <c r="I18" s="2" cm="1">
        <f t="array" ref="I18">_xlfn.SWITCH(H18,1,99,2,89,3,79,5,69,6,67,7,65,8,63,9,53,10,52,11,51,12,50,13,49,14,48,15,47,16,46,17,40,18,39.5,19,39,20,38.5,21,38,22,37.5,23,37,24,36.5,25,36,26,35.5,27,35,28,34.5,29,34,30,33.5,31,33,0)</f>
        <v>67</v>
      </c>
      <c r="J18" s="2">
        <v>0</v>
      </c>
      <c r="K18" s="2" cm="1">
        <f t="array" ref="K18">_xlfn.SWITCH(J18,1,99,2,89,3,79,5,69,6,67,7,65,8,63,9,53,10,52,11,51,12,50,13,49,14,48,15,47,16,46,17,40,18,39.5,19,39,20,38.5,21,38,22,37.5,23,37,24,36.5,25,36,26,35.5,27,35,28,34.5,29,34,30,33.5,31,33,0)</f>
        <v>0</v>
      </c>
      <c r="L18" s="16">
        <v>0</v>
      </c>
      <c r="M18" s="2" cm="1">
        <f t="array" ref="M18">_xlfn.SWITCH(L18,1,99,2,89,3,79,5,69,6,67,7,65,8,63,9,53,10,52,11,51,12,50,13,49,14,48,15,47,16,46,17,40,18,39.5,19,39,20,38.5,21,38,22,37.5,23,37,24,36.5,25,36,26,35.5,27,35,28,34.5,29,34,30,33.5,31,33,0)</f>
        <v>0</v>
      </c>
      <c r="N18" s="18">
        <f>IF(P18=1,1,IF(P18=2,COUNTIF(F18:I18,"&gt; 0")/2,IF(P18=3,COUNTIF(F18:K18,"&gt; 0")/2,IF(P18=4,COUNTIF(F18:M18,"&gt; 0")/2,0))))</f>
        <v>2</v>
      </c>
      <c r="O18" s="19">
        <f>IF(N18&lt;(P18-2),0,IF(P18=1,G18,IF(P18=2,LARGE(G18:I18,1),IF(P18=3,SUM(LARGE(G18:K18,1),LARGE(G18:K18,2)),IF(AND(P18=4,N18&gt;2),SUM(LARGE(G18:M18,1),LARGE(G18:M18,2),LARGE(G18:M18,3)),IF(AND(P18=4,N18=2),SUM(LARGE(G18:M18,1),LARGE(G18:M18,2),0)))))))</f>
        <v>107</v>
      </c>
      <c r="P18" s="20">
        <v>4</v>
      </c>
      <c r="Q18" s="4"/>
    </row>
    <row r="19" spans="2:17" ht="22">
      <c r="B19" s="13">
        <v>15</v>
      </c>
      <c r="C19" s="13"/>
      <c r="D19" s="2" t="s">
        <v>123</v>
      </c>
      <c r="E19" s="2" t="s">
        <v>24</v>
      </c>
      <c r="F19" s="2">
        <v>11</v>
      </c>
      <c r="G19" s="3" cm="1">
        <f t="array" ref="G19">_xlfn.SWITCH(F19,1,99,2,89,3,79,5,69,6,67,7,65,8,63,9,53,10,52,11,51,12,50,13,49,14,48,15,47,16,46,17,40,18,39.5,19,39,20,38.5,21,38,22,37.5,23,37,24,36.5,25,36,26,35.5,27,35,28,34.5,29,34,30,33.5,31,33,0)</f>
        <v>51</v>
      </c>
      <c r="H19" s="2">
        <v>13</v>
      </c>
      <c r="I19" s="2" cm="1">
        <f t="array" ref="I19">_xlfn.SWITCH(H19,1,99,2,89,3,79,5,69,6,67,7,65,8,63,9,53,10,52,11,51,12,50,13,49,14,48,15,47,16,46,17,40,18,39.5,19,39,20,38.5,21,38,22,37.5,23,37,24,36.5,25,36,26,35.5,27,35,28,34.5,29,34,30,33.5,31,33,0)</f>
        <v>49</v>
      </c>
      <c r="J19" s="2">
        <v>0</v>
      </c>
      <c r="K19" s="2" cm="1">
        <f t="array" ref="K19">_xlfn.SWITCH(J19,1,99,2,89,3,79,5,69,6,67,7,65,8,63,9,53,10,52,11,51,12,50,13,49,14,48,15,47,16,46,17,40,18,39.5,19,39,20,38.5,21,38,22,37.5,23,37,24,36.5,25,36,26,35.5,27,35,28,34.5,29,34,30,33.5,31,33,0)</f>
        <v>0</v>
      </c>
      <c r="L19" s="16">
        <v>0</v>
      </c>
      <c r="M19" s="2" cm="1">
        <f t="array" ref="M19">_xlfn.SWITCH(L19,1,99,2,89,3,79,5,69,6,67,7,65,8,63,9,53,10,52,11,51,12,50,13,49,14,48,15,47,16,46,17,40,18,39.5,19,39,20,38.5,21,38,22,37.5,23,37,24,36.5,25,36,26,35.5,27,35,28,34.5,29,34,30,33.5,31,33,0)</f>
        <v>0</v>
      </c>
      <c r="N19" s="18">
        <f>IF(P19=1,1,IF(P19=2,COUNTIF(F19:I19,"&gt; 0")/2,IF(P19=3,COUNTIF(F19:K19,"&gt; 0")/2,IF(P19=4,COUNTIF(F19:M19,"&gt; 0")/2,0))))</f>
        <v>2</v>
      </c>
      <c r="O19" s="19">
        <f>IF(N19&lt;(P19-2),0,IF(P19=1,G19,IF(P19=2,LARGE(G19:I19,1),IF(P19=3,SUM(LARGE(G19:K19,1),LARGE(G19:K19,2)),IF(AND(P19=4,N19&gt;2),SUM(LARGE(G19:M19,1),LARGE(G19:M19,2),LARGE(G19:M19,3)),IF(AND(P19=4,N19=2),SUM(LARGE(G19:M19,1),LARGE(G19:M19,2),0)))))))</f>
        <v>100</v>
      </c>
      <c r="P19" s="20">
        <v>4</v>
      </c>
      <c r="Q19" s="4"/>
    </row>
    <row r="20" spans="2:17" ht="22">
      <c r="B20" s="15" t="s">
        <v>247</v>
      </c>
      <c r="C20" s="13"/>
      <c r="D20" s="2" t="s">
        <v>124</v>
      </c>
      <c r="E20" s="2" t="s">
        <v>16</v>
      </c>
      <c r="F20" s="2">
        <v>12</v>
      </c>
      <c r="G20" s="3" cm="1">
        <f t="array" ref="G20">_xlfn.SWITCH(F20,1,99,2,89,3,79,5,69,6,67,7,65,8,63,9,53,10,52,11,51,12,50,13,49,14,48,15,47,16,46,17,40,18,39.5,19,39,20,38.5,21,38,22,37.5,23,37,24,36.5,25,36,26,35.5,27,35,28,34.5,29,34,30,33.5,31,33,0)</f>
        <v>50</v>
      </c>
      <c r="H20" s="2">
        <v>0</v>
      </c>
      <c r="I20" s="2" cm="1">
        <f t="array" ref="I20">_xlfn.SWITCH(H20,1,99,2,89,3,79,5,69,6,67,7,65,8,63,9,53,10,52,11,51,12,50,13,49,14,48,15,47,16,46,17,40,18,39.5,19,39,20,38.5,21,38,22,37.5,23,37,24,36.5,25,36,26,35.5,27,35,28,34.5,29,34,30,33.5,31,33,0)</f>
        <v>0</v>
      </c>
      <c r="J20" s="2">
        <v>0</v>
      </c>
      <c r="K20" s="2" cm="1">
        <f t="array" ref="K20">_xlfn.SWITCH(J20,1,99,2,89,3,79,5,69,6,67,7,65,8,63,9,53,10,52,11,51,12,50,13,49,14,48,15,47,16,46,17,40,18,39.5,19,39,20,38.5,21,38,22,37.5,23,37,24,36.5,25,36,26,35.5,27,35,28,34.5,29,34,30,33.5,31,33,0)</f>
        <v>0</v>
      </c>
      <c r="L20" s="16">
        <v>0</v>
      </c>
      <c r="M20" s="2" cm="1">
        <f t="array" ref="M20">_xlfn.SWITCH(L20,1,99,2,89,3,79,5,69,6,67,7,65,8,63,9,53,10,52,11,51,12,50,13,49,14,48,15,47,16,46,17,40,18,39.5,19,39,20,38.5,21,38,22,37.5,23,37,24,36.5,25,36,26,35.5,27,35,28,34.5,29,34,30,33.5,31,33,0)</f>
        <v>0</v>
      </c>
      <c r="N20" s="18">
        <f>IF(P20=1,1,IF(P20=2,COUNTIF(F20:I20,"&gt; 0")/2,IF(P20=3,COUNTIF(F20:K20,"&gt; 0")/2,IF(P20=4,COUNTIF(F20:M20,"&gt; 0")/2,0))))</f>
        <v>1</v>
      </c>
      <c r="O20" s="19">
        <f>IF(N20&lt;(P20-2),0,IF(P20=1,G20,IF(P20=2,LARGE(G20:I20,1),IF(P20=3,SUM(LARGE(G20:K20,1),LARGE(G20:K20,2)),IF(AND(P20=4,N20&gt;2),SUM(LARGE(G20:M20,1),LARGE(G20:M20,2),LARGE(G20:M20,3)),IF(AND(P20=4,N20=2),SUM(LARGE(G20:M20,1),LARGE(G20:M20,2),0)))))))</f>
        <v>0</v>
      </c>
      <c r="P20" s="20">
        <v>4</v>
      </c>
      <c r="Q20" s="4"/>
    </row>
    <row r="21" spans="2:17" ht="22">
      <c r="B21" s="15" t="s">
        <v>247</v>
      </c>
      <c r="C21" s="13"/>
      <c r="D21" s="2" t="s">
        <v>120</v>
      </c>
      <c r="E21" s="2" t="s">
        <v>69</v>
      </c>
      <c r="F21" s="2">
        <v>8</v>
      </c>
      <c r="G21" s="3" cm="1">
        <f t="array" ref="G21">_xlfn.SWITCH(F21,1,99,2,89,3,79,5,69,6,67,7,65,8,63,9,53,10,52,11,51,12,50,13,49,14,48,15,47,16,46,17,40,18,39.5,19,39,20,38.5,21,38,22,37.5,23,37,24,36.5,25,36,26,35.5,27,35,28,34.5,29,34,30,33.5,31,33,0)</f>
        <v>63</v>
      </c>
      <c r="H21" s="2">
        <v>0</v>
      </c>
      <c r="I21" s="2" cm="1">
        <f t="array" ref="I21">_xlfn.SWITCH(H21,1,99,2,89,3,79,5,69,6,67,7,65,8,63,9,53,10,52,11,51,12,50,13,49,14,48,15,47,16,46,17,40,18,39.5,19,39,20,38.5,21,38,22,37.5,23,37,24,36.5,25,36,26,35.5,27,35,28,34.5,29,34,30,33.5,31,33,0)</f>
        <v>0</v>
      </c>
      <c r="J21" s="2">
        <v>0</v>
      </c>
      <c r="K21" s="2" cm="1">
        <f t="array" ref="K21">_xlfn.SWITCH(J21,1,99,2,89,3,79,5,69,6,67,7,65,8,63,9,53,10,52,11,51,12,50,13,49,14,48,15,47,16,46,17,40,18,39.5,19,39,20,38.5,21,38,22,37.5,23,37,24,36.5,25,36,26,35.5,27,35,28,34.5,29,34,30,33.5,31,33,0)</f>
        <v>0</v>
      </c>
      <c r="L21" s="16">
        <v>0</v>
      </c>
      <c r="M21" s="2" cm="1">
        <f t="array" ref="M21">_xlfn.SWITCH(L21,1,99,2,89,3,79,5,69,6,67,7,65,8,63,9,53,10,52,11,51,12,50,13,49,14,48,15,47,16,46,17,40,18,39.5,19,39,20,38.5,21,38,22,37.5,23,37,24,36.5,25,36,26,35.5,27,35,28,34.5,29,34,30,33.5,31,33,0)</f>
        <v>0</v>
      </c>
      <c r="N21" s="18">
        <f>IF(P21=1,1,IF(P21=2,COUNTIF(F21:I21,"&gt; 0")/2,IF(P21=3,COUNTIF(F21:K21,"&gt; 0")/2,IF(P21=4,COUNTIF(F21:M21,"&gt; 0")/2,0))))</f>
        <v>1</v>
      </c>
      <c r="O21" s="19">
        <f>IF(N21&lt;(P21-2),0,IF(P21=1,G21,IF(P21=2,LARGE(G21:I21,1),IF(P21=3,SUM(LARGE(G21:K21,1),LARGE(G21:K21,2)),IF(AND(P21=4,N21&gt;2),SUM(LARGE(G21:M21,1),LARGE(G21:M21,2),LARGE(G21:M21,3)),IF(AND(P21=4,N21=2),SUM(LARGE(G21:M21,1),LARGE(G21:M21,2),0)))))))</f>
        <v>0</v>
      </c>
      <c r="P21" s="20">
        <v>4</v>
      </c>
      <c r="Q21" s="4"/>
    </row>
    <row r="22" spans="2:17" ht="22">
      <c r="B22" s="15" t="s">
        <v>247</v>
      </c>
      <c r="C22" s="13"/>
      <c r="D22" s="2" t="s">
        <v>122</v>
      </c>
      <c r="E22" s="2" t="s">
        <v>0</v>
      </c>
      <c r="F22" s="2">
        <v>10</v>
      </c>
      <c r="G22" s="3" cm="1">
        <f t="array" ref="G22">_xlfn.SWITCH(F22,1,99,2,89,3,79,5,69,6,67,7,65,8,63,9,53,10,52,11,51,12,50,13,49,14,48,15,47,16,46,17,40,18,39.5,19,39,20,38.5,21,38,22,37.5,23,37,24,36.5,25,36,26,35.5,27,35,28,34.5,29,34,30,33.5,31,33,0)</f>
        <v>52</v>
      </c>
      <c r="H22" s="2">
        <v>0</v>
      </c>
      <c r="I22" s="2" cm="1">
        <f t="array" ref="I22">_xlfn.SWITCH(H22,1,99,2,89,3,79,5,69,6,67,7,65,8,63,9,53,10,52,11,51,12,50,13,49,14,48,15,47,16,46,17,40,18,39.5,19,39,20,38.5,21,38,22,37.5,23,37,24,36.5,25,36,26,35.5,27,35,28,34.5,29,34,30,33.5,31,33,0)</f>
        <v>0</v>
      </c>
      <c r="J22" s="2">
        <v>0</v>
      </c>
      <c r="K22" s="2" cm="1">
        <f t="array" ref="K22">_xlfn.SWITCH(J22,1,99,2,89,3,79,5,69,6,67,7,65,8,63,9,53,10,52,11,51,12,50,13,49,14,48,15,47,16,46,17,40,18,39.5,19,39,20,38.5,21,38,22,37.5,23,37,24,36.5,25,36,26,35.5,27,35,28,34.5,29,34,30,33.5,31,33,0)</f>
        <v>0</v>
      </c>
      <c r="L22" s="16">
        <v>0</v>
      </c>
      <c r="M22" s="2" cm="1">
        <f t="array" ref="M22">_xlfn.SWITCH(L22,1,99,2,89,3,79,5,69,6,67,7,65,8,63,9,53,10,52,11,51,12,50,13,49,14,48,15,47,16,46,17,40,18,39.5,19,39,20,38.5,21,38,22,37.5,23,37,24,36.5,25,36,26,35.5,27,35,28,34.5,29,34,30,33.5,31,33,0)</f>
        <v>0</v>
      </c>
      <c r="N22" s="18">
        <f>IF(P22=1,1,IF(P22=2,COUNTIF(F22:I22,"&gt; 0")/2,IF(P22=3,COUNTIF(F22:K22,"&gt; 0")/2,IF(P22=4,COUNTIF(F22:M22,"&gt; 0")/2,0))))</f>
        <v>1</v>
      </c>
      <c r="O22" s="19">
        <f>IF(N22&lt;(P22-2),0,IF(P22=1,G22,IF(P22=2,LARGE(G22:I22,1),IF(P22=3,SUM(LARGE(G22:K22,1),LARGE(G22:K22,2)),IF(AND(P22=4,N22&gt;2),SUM(LARGE(G22:M22,1),LARGE(G22:M22,2),LARGE(G22:M22,3)),IF(AND(P22=4,N22=2),SUM(LARGE(G22:M22,1),LARGE(G22:M22,2),0)))))))</f>
        <v>0</v>
      </c>
      <c r="P22" s="20">
        <v>4</v>
      </c>
      <c r="Q22" s="4"/>
    </row>
    <row r="23" spans="2:17" ht="22">
      <c r="B23" s="15" t="s">
        <v>247</v>
      </c>
      <c r="C23" s="13"/>
      <c r="D23" s="2" t="s">
        <v>133</v>
      </c>
      <c r="E23" s="2" t="s">
        <v>12</v>
      </c>
      <c r="F23" s="2">
        <v>0</v>
      </c>
      <c r="G23" s="3" cm="1">
        <f t="array" ref="G23">_xlfn.SWITCH(F23,1,99,2,89,3,79,5,69,6,67,7,65,8,63,9,53,10,52,11,51,12,50,13,49,14,48,15,47,16,46,17,40,18,39.5,19,39,20,38.5,21,38,22,37.5,23,37,24,36.5,25,36,26,35.5,27,35,28,34.5,29,34,30,33.5,31,33,0)</f>
        <v>0</v>
      </c>
      <c r="H23" s="2">
        <v>14</v>
      </c>
      <c r="I23" s="2" cm="1">
        <f t="array" ref="I23">_xlfn.SWITCH(H23,1,99,2,89,3,79,5,69,6,67,7,65,8,63,9,53,10,52,11,51,12,50,13,49,14,48,15,47,16,46,17,40,18,39.5,19,39,20,38.5,21,38,22,37.5,23,37,24,36.5,25,36,26,35.5,27,35,28,34.5,29,34,30,33.5,31,33,0)</f>
        <v>48</v>
      </c>
      <c r="J23" s="2">
        <v>0</v>
      </c>
      <c r="K23" s="2" cm="1">
        <f t="array" ref="K23">_xlfn.SWITCH(J23,1,99,2,89,3,79,5,69,6,67,7,65,8,63,9,53,10,52,11,51,12,50,13,49,14,48,15,47,16,46,17,40,18,39.5,19,39,20,38.5,21,38,22,37.5,23,37,24,36.5,25,36,26,35.5,27,35,28,34.5,29,34,30,33.5,31,33,0)</f>
        <v>0</v>
      </c>
      <c r="L23" s="16">
        <v>0</v>
      </c>
      <c r="M23" s="2" cm="1">
        <f t="array" ref="M23">_xlfn.SWITCH(L23,1,99,2,89,3,79,5,69,6,67,7,65,8,63,9,53,10,52,11,51,12,50,13,49,14,48,15,47,16,46,17,40,18,39.5,19,39,20,38.5,21,38,22,37.5,23,37,24,36.5,25,36,26,35.5,27,35,28,34.5,29,34,30,33.5,31,33,0)</f>
        <v>0</v>
      </c>
      <c r="N23" s="18">
        <f>IF(P23=1,1,IF(P23=2,COUNTIF(F23:I23,"&gt; 0")/2,IF(P23=3,COUNTIF(F23:K23,"&gt; 0")/2,IF(P23=4,COUNTIF(F23:M23,"&gt; 0")/2,0))))</f>
        <v>1</v>
      </c>
      <c r="O23" s="19">
        <f>IF(N23&lt;(P23-2),0,IF(P23=1,G23,IF(P23=2,LARGE(G23:I23,1),IF(P23=3,SUM(LARGE(G23:K23,1),LARGE(G23:K23,2)),IF(AND(P23=4,N23&gt;2),SUM(LARGE(G23:M23,1),LARGE(G23:M23,2),LARGE(G23:M23,3)),IF(AND(P23=4,N23=2),SUM(LARGE(G23:M23,1),LARGE(G23:M23,2),0)))))))</f>
        <v>0</v>
      </c>
      <c r="P23" s="20">
        <v>4</v>
      </c>
      <c r="Q23" s="4"/>
    </row>
    <row r="24" spans="2:17" ht="22">
      <c r="B24" s="15" t="s">
        <v>247</v>
      </c>
      <c r="C24" s="13"/>
      <c r="D24" s="2" t="s">
        <v>125</v>
      </c>
      <c r="E24" s="2" t="s">
        <v>0</v>
      </c>
      <c r="F24" s="2">
        <v>13</v>
      </c>
      <c r="G24" s="3" cm="1">
        <f t="array" ref="G24">_xlfn.SWITCH(F24,1,99,2,89,3,79,5,69,6,67,7,65,8,63,9,53,10,52,11,51,12,50,13,49,14,48,15,47,16,46,17,40,18,39.5,19,39,20,38.5,21,38,22,37.5,23,37,24,36.5,25,36,26,35.5,27,35,28,34.5,29,34,30,33.5,31,33,0)</f>
        <v>49</v>
      </c>
      <c r="H24" s="2">
        <v>0</v>
      </c>
      <c r="I24" s="2" cm="1">
        <f t="array" ref="I24">_xlfn.SWITCH(H24,1,99,2,89,3,79,5,69,6,67,7,65,8,63,9,53,10,52,11,51,12,50,13,49,14,48,15,47,16,46,17,40,18,39.5,19,39,20,38.5,21,38,22,37.5,23,37,24,36.5,25,36,26,35.5,27,35,28,34.5,29,34,30,33.5,31,33,0)</f>
        <v>0</v>
      </c>
      <c r="J24" s="2">
        <v>0</v>
      </c>
      <c r="K24" s="2" cm="1">
        <f t="array" ref="K24">_xlfn.SWITCH(J24,1,99,2,89,3,79,5,69,6,67,7,65,8,63,9,53,10,52,11,51,12,50,13,49,14,48,15,47,16,46,17,40,18,39.5,19,39,20,38.5,21,38,22,37.5,23,37,24,36.5,25,36,26,35.5,27,35,28,34.5,29,34,30,33.5,31,33,0)</f>
        <v>0</v>
      </c>
      <c r="L24" s="16">
        <v>0</v>
      </c>
      <c r="M24" s="2" cm="1">
        <f t="array" ref="M24">_xlfn.SWITCH(L24,1,99,2,89,3,79,5,69,6,67,7,65,8,63,9,53,10,52,11,51,12,50,13,49,14,48,15,47,16,46,17,40,18,39.5,19,39,20,38.5,21,38,22,37.5,23,37,24,36.5,25,36,26,35.5,27,35,28,34.5,29,34,30,33.5,31,33,0)</f>
        <v>0</v>
      </c>
      <c r="N24" s="18">
        <f>IF(P24=1,1,IF(P24=2,COUNTIF(F24:I24,"&gt; 0")/2,IF(P24=3,COUNTIF(F24:K24,"&gt; 0")/2,IF(P24=4,COUNTIF(F24:M24,"&gt; 0")/2,0))))</f>
        <v>1</v>
      </c>
      <c r="O24" s="19">
        <f>IF(N24&lt;(P24-2),0,IF(P24=1,G24,IF(P24=2,LARGE(G24:I24,1),IF(P24=3,SUM(LARGE(G24:K24,1),LARGE(G24:K24,2)),IF(AND(P24=4,N24&gt;2),SUM(LARGE(G24:M24,1),LARGE(G24:M24,2),LARGE(G24:M24,3)),IF(AND(P24=4,N24=2),SUM(LARGE(G24:M24,1),LARGE(G24:M24,2),0)))))))</f>
        <v>0</v>
      </c>
      <c r="P24" s="20">
        <v>4</v>
      </c>
      <c r="Q24" s="4"/>
    </row>
    <row r="25" spans="2:17" ht="22">
      <c r="B25" s="15" t="s">
        <v>247</v>
      </c>
      <c r="C25" s="13"/>
      <c r="D25" s="2" t="s">
        <v>128</v>
      </c>
      <c r="E25" s="2" t="s">
        <v>22</v>
      </c>
      <c r="F25" s="2">
        <v>16</v>
      </c>
      <c r="G25" s="3" cm="1">
        <f t="array" ref="G25">_xlfn.SWITCH(F25,1,99,2,89,3,79,5,69,6,67,7,65,8,63,9,53,10,52,11,51,12,50,13,49,14,48,15,47,16,46,17,40,18,39.5,19,39,20,38.5,21,38,22,37.5,23,37,24,36.5,25,36,26,35.5,27,35,28,34.5,29,34,30,33.5,31,33,0)</f>
        <v>46</v>
      </c>
      <c r="H25" s="2">
        <v>0</v>
      </c>
      <c r="I25" s="2" cm="1">
        <f t="array" ref="I25">_xlfn.SWITCH(H25,1,99,2,89,3,79,5,69,6,67,7,65,8,63,9,53,10,52,11,51,12,50,13,49,14,48,15,47,16,46,17,40,18,39.5,19,39,20,38.5,21,38,22,37.5,23,37,24,36.5,25,36,26,35.5,27,35,28,34.5,29,34,30,33.5,31,33,0)</f>
        <v>0</v>
      </c>
      <c r="J25" s="2">
        <v>0</v>
      </c>
      <c r="K25" s="2" cm="1">
        <f t="array" ref="K25">_xlfn.SWITCH(J25,1,99,2,89,3,79,5,69,6,67,7,65,8,63,9,53,10,52,11,51,12,50,13,49,14,48,15,47,16,46,17,40,18,39.5,19,39,20,38.5,21,38,22,37.5,23,37,24,36.5,25,36,26,35.5,27,35,28,34.5,29,34,30,33.5,31,33,0)</f>
        <v>0</v>
      </c>
      <c r="L25" s="16">
        <v>0</v>
      </c>
      <c r="M25" s="2" cm="1">
        <f t="array" ref="M25">_xlfn.SWITCH(L25,1,99,2,89,3,79,5,69,6,67,7,65,8,63,9,53,10,52,11,51,12,50,13,49,14,48,15,47,16,46,17,40,18,39.5,19,39,20,38.5,21,38,22,37.5,23,37,24,36.5,25,36,26,35.5,27,35,28,34.5,29,34,30,33.5,31,33,0)</f>
        <v>0</v>
      </c>
      <c r="N25" s="18">
        <f>IF(P25=1,1,IF(P25=2,COUNTIF(F25:I25,"&gt; 0")/2,IF(P25=3,COUNTIF(F25:K25,"&gt; 0")/2,IF(P25=4,COUNTIF(F25:M25,"&gt; 0")/2,0))))</f>
        <v>1</v>
      </c>
      <c r="O25" s="19">
        <f>IF(N25&lt;(P25-2),0,IF(P25=1,G25,IF(P25=2,LARGE(G25:I25,1),IF(P25=3,SUM(LARGE(G25:K25,1),LARGE(G25:K25,2)),IF(AND(P25=4,N25&gt;2),SUM(LARGE(G25:M25,1),LARGE(G25:M25,2),LARGE(G25:M25,3)),IF(AND(P25=4,N25=2),SUM(LARGE(G25:M25,1),LARGE(G25:M25,2),0)))))))</f>
        <v>0</v>
      </c>
      <c r="P25" s="20">
        <v>4</v>
      </c>
      <c r="Q25" s="4"/>
    </row>
    <row r="26" spans="2:17" ht="22">
      <c r="B26" s="15" t="s">
        <v>247</v>
      </c>
      <c r="C26" s="13"/>
      <c r="D26" s="2" t="s">
        <v>130</v>
      </c>
      <c r="E26" s="2" t="s">
        <v>69</v>
      </c>
      <c r="F26" s="2">
        <v>18</v>
      </c>
      <c r="G26" s="3" cm="1">
        <f t="array" ref="G26">_xlfn.SWITCH(F26,1,99,2,89,3,79,5,69,6,67,7,65,8,63,9,53,10,52,11,51,12,50,13,49,14,48,15,47,16,46,17,40,18,39.5,19,39,20,38.5,21,38,22,37.5,23,37,24,36.5,25,36,26,35.5,27,35,28,34.5,29,34,30,33.5,31,33,0)</f>
        <v>39.5</v>
      </c>
      <c r="H26" s="2">
        <v>0</v>
      </c>
      <c r="I26" s="2" cm="1">
        <f t="array" ref="I26">_xlfn.SWITCH(H26,1,99,2,89,3,79,5,69,6,67,7,65,8,63,9,53,10,52,11,51,12,50,13,49,14,48,15,47,16,46,17,40,18,39.5,19,39,20,38.5,21,38,22,37.5,23,37,24,36.5,25,36,26,35.5,27,35,28,34.5,29,34,30,33.5,31,33,0)</f>
        <v>0</v>
      </c>
      <c r="J26" s="2">
        <v>0</v>
      </c>
      <c r="K26" s="2" cm="1">
        <f t="array" ref="K26">_xlfn.SWITCH(J26,1,99,2,89,3,79,5,69,6,67,7,65,8,63,9,53,10,52,11,51,12,50,13,49,14,48,15,47,16,46,17,40,18,39.5,19,39,20,38.5,21,38,22,37.5,23,37,24,36.5,25,36,26,35.5,27,35,28,34.5,29,34,30,33.5,31,33,0)</f>
        <v>0</v>
      </c>
      <c r="L26" s="16">
        <v>0</v>
      </c>
      <c r="M26" s="2" cm="1">
        <f t="array" ref="M26">_xlfn.SWITCH(L26,1,99,2,89,3,79,5,69,6,67,7,65,8,63,9,53,10,52,11,51,12,50,13,49,14,48,15,47,16,46,17,40,18,39.5,19,39,20,38.5,21,38,22,37.5,23,37,24,36.5,25,36,26,35.5,27,35,28,34.5,29,34,30,33.5,31,33,0)</f>
        <v>0</v>
      </c>
      <c r="N26" s="18">
        <f>IF(P26=1,1,IF(P26=2,COUNTIF(F26:I26,"&gt; 0")/2,IF(P26=3,COUNTIF(F26:K26,"&gt; 0")/2,IF(P26=4,COUNTIF(F26:M26,"&gt; 0")/2,0))))</f>
        <v>1</v>
      </c>
      <c r="O26" s="19">
        <f>IF(N26&lt;(P26-2),0,IF(P26=1,G26,IF(P26=2,LARGE(G26:I26,1),IF(P26=3,SUM(LARGE(G26:K26,1),LARGE(G26:K26,2)),IF(AND(P26=4,N26&gt;2),SUM(LARGE(G26:M26,1),LARGE(G26:M26,2),LARGE(G26:M26,3)),IF(AND(P26=4,N26=2),SUM(LARGE(G26:M26,1),LARGE(G26:M26,2),0)))))))</f>
        <v>0</v>
      </c>
      <c r="P26" s="20">
        <v>4</v>
      </c>
      <c r="Q26" s="4"/>
    </row>
    <row r="27" spans="2:17" ht="22">
      <c r="B27" s="15" t="s">
        <v>247</v>
      </c>
      <c r="C27" s="13"/>
      <c r="D27" s="2" t="s">
        <v>234</v>
      </c>
      <c r="E27" s="2" t="s">
        <v>14</v>
      </c>
      <c r="F27" s="2">
        <v>0</v>
      </c>
      <c r="G27" s="3" cm="1">
        <f t="array" ref="G27">_xlfn.SWITCH(F27,1,99,2,89,3,79,5,69,6,67,7,65,8,63,9,53,10,52,11,51,12,50,13,49,14,48,15,47,16,46,17,40,18,39.5,19,39,20,38.5,21,38,22,37.5,23,37,24,36.5,25,36,26,35.5,27,35,28,34.5,29,34,30,33.5,31,33,0)</f>
        <v>0</v>
      </c>
      <c r="H27" s="2">
        <v>0</v>
      </c>
      <c r="I27" s="2" cm="1">
        <f t="array" ref="I27">_xlfn.SWITCH(H27,1,99,2,89,3,79,5,69,6,67,7,65,8,63,9,53,10,52,11,51,12,50,13,49,14,48,15,47,16,46,17,40,18,39.5,19,39,20,38.5,21,38,22,37.5,23,37,24,36.5,25,36,26,35.5,27,35,28,34.5,29,34,30,33.5,31,33,0)</f>
        <v>0</v>
      </c>
      <c r="J27" s="2">
        <v>0</v>
      </c>
      <c r="K27" s="2" cm="1">
        <f t="array" ref="K27">_xlfn.SWITCH(J27,1,99,2,89,3,79,5,69,6,67,7,65,8,63,9,53,10,52,11,51,12,50,13,49,14,48,15,47,16,46,17,40,18,39.5,19,39,20,38.5,21,38,22,37.5,23,37,24,36.5,25,36,26,35.5,27,35,28,34.5,29,34,30,33.5,31,33,0)</f>
        <v>0</v>
      </c>
      <c r="L27" s="16">
        <v>8</v>
      </c>
      <c r="M27" s="2" cm="1">
        <f t="array" ref="M27">_xlfn.SWITCH(L27,1,99,2,89,3,79,5,69,6,67,7,65,8,63,9,53,10,52,11,51,12,50,13,49,14,48,15,47,16,46,17,40,18,39.5,19,39,20,38.5,21,38,22,37.5,23,37,24,36.5,25,36,26,35.5,27,35,28,34.5,29,34,30,33.5,31,33,0)</f>
        <v>63</v>
      </c>
      <c r="N27" s="18">
        <f>IF(P27=1,1,IF(P27=2,COUNTIF(F27:I27,"&gt; 0")/2,IF(P27=3,COUNTIF(F27:K27,"&gt; 0")/2,IF(P27=4,COUNTIF(F27:M27,"&gt; 0")/2,0))))</f>
        <v>1</v>
      </c>
      <c r="O27" s="19">
        <f>IF(N27&lt;(P27-2),0,IF(P27=1,G27,IF(P27=2,LARGE(G27:I27,1),IF(P27=3,SUM(LARGE(G27:K27,1),LARGE(G27:K27,2)),IF(AND(P27=4,N27&gt;2),SUM(LARGE(G27:M27,1),LARGE(G27:M27,2),LARGE(G27:M27,3)),IF(AND(P27=4,N27=2),SUM(LARGE(G27:M27,1),LARGE(G27:M27,2),0)))))))</f>
        <v>0</v>
      </c>
      <c r="P27" s="20">
        <v>4</v>
      </c>
      <c r="Q27" s="4"/>
    </row>
    <row r="28" spans="2:17" ht="22">
      <c r="B28" s="15" t="s">
        <v>247</v>
      </c>
      <c r="C28" s="13"/>
      <c r="D28" s="2" t="s">
        <v>235</v>
      </c>
      <c r="E28" s="2" t="s">
        <v>0</v>
      </c>
      <c r="F28" s="2">
        <v>0</v>
      </c>
      <c r="G28" s="3" cm="1">
        <f t="array" ref="G28">_xlfn.SWITCH(F28,1,99,2,89,3,79,5,69,6,67,7,65,8,63,9,53,10,52,11,51,12,50,13,49,14,48,15,47,16,46,17,40,18,39.5,19,39,20,38.5,21,38,22,37.5,23,37,24,36.5,25,36,26,35.5,27,35,28,34.5,29,34,30,33.5,31,33,0)</f>
        <v>0</v>
      </c>
      <c r="H28" s="2">
        <v>0</v>
      </c>
      <c r="I28" s="2" cm="1">
        <f t="array" ref="I28">_xlfn.SWITCH(H28,1,99,2,89,3,79,5,69,6,67,7,65,8,63,9,53,10,52,11,51,12,50,13,49,14,48,15,47,16,46,17,40,18,39.5,19,39,20,38.5,21,38,22,37.5,23,37,24,36.5,25,36,26,35.5,27,35,28,34.5,29,34,30,33.5,31,33,0)</f>
        <v>0</v>
      </c>
      <c r="J28" s="2">
        <v>0</v>
      </c>
      <c r="K28" s="2" cm="1">
        <f t="array" ref="K28">_xlfn.SWITCH(J28,1,99,2,89,3,79,5,69,6,67,7,65,8,63,9,53,10,52,11,51,12,50,13,49,14,48,15,47,16,46,17,40,18,39.5,19,39,20,38.5,21,38,22,37.5,23,37,24,36.5,25,36,26,35.5,27,35,28,34.5,29,34,30,33.5,31,33,0)</f>
        <v>0</v>
      </c>
      <c r="L28" s="16">
        <v>11</v>
      </c>
      <c r="M28" s="2" cm="1">
        <f t="array" ref="M28">_xlfn.SWITCH(L28,1,99,2,89,3,79,5,69,6,67,7,65,8,63,9,53,10,52,11,51,12,50,13,49,14,48,15,47,16,46,17,40,18,39.5,19,39,20,38.5,21,38,22,37.5,23,37,24,36.5,25,36,26,35.5,27,35,28,34.5,29,34,30,33.5,31,33,0)</f>
        <v>51</v>
      </c>
      <c r="N28" s="18">
        <f>IF(P28=1,1,IF(P28=2,COUNTIF(F28:I28,"&gt; 0")/2,IF(P28=3,COUNTIF(F28:K28,"&gt; 0")/2,IF(P28=4,COUNTIF(F28:M28,"&gt; 0")/2,0))))</f>
        <v>1</v>
      </c>
      <c r="O28" s="19">
        <f>IF(N28&lt;(P28-2),0,IF(P28=1,G28,IF(P28=2,LARGE(G28:I28,1),IF(P28=3,SUM(LARGE(G28:K28,1),LARGE(G28:K28,2)),IF(AND(P28=4,N28&gt;2),SUM(LARGE(G28:M28,1),LARGE(G28:M28,2),LARGE(G28:M28,3)),IF(AND(P28=4,N28=2),SUM(LARGE(G28:M28,1),LARGE(G28:M28,2),0)))))))</f>
        <v>0</v>
      </c>
      <c r="P28" s="20">
        <v>4</v>
      </c>
      <c r="Q28" s="4"/>
    </row>
    <row r="30" spans="2:17" s="1" customFormat="1" ht="40" customHeight="1">
      <c r="D30" s="26" t="s">
        <v>248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</sheetData>
  <sheetProtection algorithmName="SHA-512" hashValue="0ACLNvBdVHJeekI9C0jX4cghpt8Qf90wsMoVoRPvddu97dzDmaiJkPE+6JvZRsGuRAROdaIo3y4tIXZOK/1Jzw==" saltValue="Puu1JkK2cWOdBAa+legT7Q==" spinCount="100000" sheet="1" objects="1" scenarios="1"/>
  <mergeCells count="3">
    <mergeCell ref="D2:P2"/>
    <mergeCell ref="B3:B4"/>
    <mergeCell ref="D30:P30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09DD1-9B77-134C-B8EE-40775DA3936F}">
  <dimension ref="B1:Q42"/>
  <sheetViews>
    <sheetView topLeftCell="A19" workbookViewId="0">
      <selection activeCell="E46" sqref="E46"/>
    </sheetView>
  </sheetViews>
  <sheetFormatPr baseColWidth="10" defaultRowHeight="16"/>
  <cols>
    <col min="1" max="1" width="6" customWidth="1"/>
    <col min="2" max="2" width="12" customWidth="1"/>
    <col min="3" max="3" width="2.6640625" customWidth="1"/>
    <col min="4" max="4" width="34.5" customWidth="1"/>
    <col min="5" max="5" width="19.33203125" customWidth="1"/>
    <col min="6" max="6" width="16.1640625" customWidth="1"/>
    <col min="7" max="7" width="15.83203125" customWidth="1"/>
    <col min="8" max="8" width="16.5" customWidth="1"/>
    <col min="9" max="11" width="17" customWidth="1"/>
    <col min="12" max="12" width="16.5" customWidth="1"/>
    <col min="13" max="13" width="17" customWidth="1"/>
    <col min="14" max="14" width="12.5" customWidth="1"/>
    <col min="15" max="15" width="13.83203125" customWidth="1"/>
    <col min="16" max="16" width="27.1640625" customWidth="1"/>
  </cols>
  <sheetData>
    <row r="1" spans="2:17" ht="19" customHeight="1" thickBot="1"/>
    <row r="2" spans="2:17" ht="25" thickBot="1">
      <c r="D2" s="28" t="s">
        <v>226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30"/>
    </row>
    <row r="3" spans="2:17">
      <c r="B3" s="25" t="s">
        <v>246</v>
      </c>
    </row>
    <row r="4" spans="2:17" ht="19">
      <c r="B4" s="25"/>
      <c r="D4" s="9" t="s">
        <v>1</v>
      </c>
      <c r="E4" s="9" t="s">
        <v>2</v>
      </c>
      <c r="F4" s="10" t="s">
        <v>4</v>
      </c>
      <c r="G4" s="11" t="s">
        <v>5</v>
      </c>
      <c r="H4" s="10" t="s">
        <v>3</v>
      </c>
      <c r="I4" s="11" t="s">
        <v>6</v>
      </c>
      <c r="J4" s="10" t="s">
        <v>7</v>
      </c>
      <c r="K4" s="11" t="s">
        <v>8</v>
      </c>
      <c r="L4" s="10" t="s">
        <v>9</v>
      </c>
      <c r="M4" s="11" t="s">
        <v>10</v>
      </c>
      <c r="N4" s="11" t="s">
        <v>55</v>
      </c>
      <c r="O4" s="11" t="s">
        <v>11</v>
      </c>
      <c r="P4" s="12" t="s">
        <v>54</v>
      </c>
    </row>
    <row r="5" spans="2:17" ht="22">
      <c r="B5" s="13">
        <v>1</v>
      </c>
      <c r="C5" s="13"/>
      <c r="D5" s="2" t="s">
        <v>25</v>
      </c>
      <c r="E5" s="2" t="s">
        <v>0</v>
      </c>
      <c r="F5" s="2">
        <v>9</v>
      </c>
      <c r="G5" s="3" cm="1">
        <f t="array" ref="G5">_xlfn.SWITCH(F5,1,99,2,89,3,79,5,69,6,67,7,65,8,63,9,53,10,52,11,51,12,50,13,49,14,48,15,47,16,46,17,40,18,39.5,19,39,20,38.5,21,38,22,37.5,23,37,24,36.5,25,36,26,35.5,27,35,28,34.5,29,34,30,33.5,31,33,0)</f>
        <v>53</v>
      </c>
      <c r="H5" s="2">
        <v>1</v>
      </c>
      <c r="I5" s="2" cm="1">
        <f t="array" ref="I5">_xlfn.SWITCH(H5,1,99,2,89,3,79,5,69,6,67,7,65,8,63,9,53,10,52,11,51,12,50,13,49,14,48,15,47,16,46,17,40,18,39.5,19,39,20,38.5,21,38,22,37.5,23,37,24,36.5,25,36,26,35.5,27,35,28,34.5,29,34,30,33.5,31,33,0)</f>
        <v>99</v>
      </c>
      <c r="J5" s="2">
        <v>1</v>
      </c>
      <c r="K5" s="2" cm="1">
        <f t="array" ref="K5">_xlfn.SWITCH(J5,1,99,2,89,3,79,5,69,6,67,7,65,8,63,9,53,10,52,11,51,12,50,13,49,14,48,15,47,16,46,17,40,18,39.5,19,39,20,38.5,21,38,22,37.5,23,37,24,36.5,25,36,26,35.5,27,35,28,34.5,29,34,30,33.5,31,33,0)</f>
        <v>99</v>
      </c>
      <c r="L5" s="16">
        <v>2</v>
      </c>
      <c r="M5" s="2" cm="1">
        <f t="array" ref="M5">_xlfn.SWITCH(L5,1,99,2,89,3,79,5,69,6,67,7,65,8,63,9,53,10,52,11,51,12,50,13,49,14,48,15,47,16,46,17,40,18,39.5,19,39,20,38.5,21,38,22,37.5,23,37,24,36.5,25,36,26,35.5,27,35,28,34.5,29,34,30,33.5,31,33,0)</f>
        <v>89</v>
      </c>
      <c r="N5" s="18">
        <f>IF(P5=1,1,IF(P5=2,COUNTIF(F5:I5,"&gt; 0")/2,IF(P5=3,COUNTIF(F5:K5,"&gt; 0")/2,IF(P5=4,COUNTIF(F5:M5,"&gt; 0")/2,0))))</f>
        <v>4</v>
      </c>
      <c r="O5" s="19">
        <f>IF(N5&lt;(P5-2),0,IF(P5=1,G5,IF(P5=2,LARGE(G5:I5,1),IF(P5=3,SUM(LARGE(G5:K5,1),LARGE(G5:K5,2)),IF(AND(P5=4,N5&gt;2),SUM(LARGE(G5:M5,1),LARGE(G5:M5,2),LARGE(G5:M5,3)),IF(AND(P5=4,N5=2),SUM(LARGE(G5:M5,1),LARGE(G5:M5,2),0)))))))</f>
        <v>287</v>
      </c>
      <c r="P5" s="20">
        <v>4</v>
      </c>
    </row>
    <row r="6" spans="2:17" ht="22">
      <c r="B6" s="13">
        <v>2</v>
      </c>
      <c r="C6" s="13"/>
      <c r="D6" s="2" t="s">
        <v>18</v>
      </c>
      <c r="E6" s="2" t="s">
        <v>16</v>
      </c>
      <c r="F6" s="2">
        <v>5</v>
      </c>
      <c r="G6" s="3" cm="1">
        <f t="array" ref="G6">_xlfn.SWITCH(F6,1,99,2,89,3,79,5,69,6,67,7,65,8,63,9,53,10,52,11,51,12,50,13,49,14,48,15,47,16,46,17,40,18,39.5,19,39,20,38.5,21,38,22,37.5,23,37,24,36.5,25,36,26,35.5,27,35,28,34.5,29,34,30,33.5,31,33,0)</f>
        <v>69</v>
      </c>
      <c r="H6" s="2">
        <v>3</v>
      </c>
      <c r="I6" s="2" cm="1">
        <f t="array" ref="I6">_xlfn.SWITCH(H6,1,99,2,89,3,79,5,69,6,67,7,65,8,63,9,53,10,52,11,51,12,50,13,49,14,48,15,47,16,46,17,40,18,39.5,19,39,20,38.5,21,38,22,37.5,23,37,24,36.5,25,36,26,35.5,27,35,28,34.5,29,34,30,33.5,31,33,0)</f>
        <v>79</v>
      </c>
      <c r="J6" s="2">
        <v>3</v>
      </c>
      <c r="K6" s="2" cm="1">
        <f t="array" ref="K6">_xlfn.SWITCH(J6,1,99,2,89,3,79,5,69,6,67,7,65,8,63,9,53,10,52,11,51,12,50,13,49,14,48,15,47,16,46,17,40,18,39.5,19,39,20,38.5,21,38,22,37.5,23,37,24,36.5,25,36,26,35.5,27,35,28,34.5,29,34,30,33.5,31,33,0)</f>
        <v>79</v>
      </c>
      <c r="L6" s="21">
        <v>1</v>
      </c>
      <c r="M6" s="2" cm="1">
        <f t="array" ref="M6">_xlfn.SWITCH(L6,1,99,2,89,3,79,5,69,6,67,7,65,8,63,9,53,10,52,11,51,12,50,13,49,14,48,15,47,16,46,17,40,18,39.5,19,39,20,38.5,21,38,22,37.5,23,37,24,36.5,25,36,26,35.5,27,35,28,34.5,29,34,30,33.5,31,33,0)</f>
        <v>99</v>
      </c>
      <c r="N6" s="18">
        <f>IF(P6=1,1,IF(P6=2,COUNTIF(F6:I6,"&gt; 0")/2,IF(P6=3,COUNTIF(F6:K6,"&gt; 0")/2,IF(P6=4,COUNTIF(F6:M6,"&gt; 0")/2,0))))</f>
        <v>4</v>
      </c>
      <c r="O6" s="19">
        <f>IF(N6&lt;(P6-2),0,IF(P6=1,G6,IF(P6=2,LARGE(G6:I6,1),IF(P6=3,SUM(LARGE(G6:K6,1),LARGE(G6:K6,2)),IF(AND(P6=4,N6&gt;2),SUM(LARGE(G6:M6,1),LARGE(G6:M6,2),LARGE(G6:M6,3)),IF(AND(P6=4,N6=2),SUM(LARGE(G6:M6,1),LARGE(G6:M6,2),0)))))))</f>
        <v>257</v>
      </c>
      <c r="P6" s="20">
        <v>4</v>
      </c>
      <c r="Q6" s="4"/>
    </row>
    <row r="7" spans="2:17" ht="22">
      <c r="B7" s="13">
        <v>3</v>
      </c>
      <c r="C7" s="13"/>
      <c r="D7" s="2" t="s">
        <v>41</v>
      </c>
      <c r="E7" s="2" t="s">
        <v>12</v>
      </c>
      <c r="F7" s="2">
        <v>1</v>
      </c>
      <c r="G7" s="3" cm="1">
        <f t="array" ref="G7">_xlfn.SWITCH(F7,1,99,2,89,3,79,5,69,6,67,7,65,8,63,9,53,10,52,11,51,12,50,13,49,14,48,15,47,16,46,17,40,18,39.5,19,39,20,38.5,21,38,22,37.5,23,37,24,36.5,25,36,26,35.5,27,35,28,34.5,29,34,30,33.5,31,33,0)</f>
        <v>99</v>
      </c>
      <c r="H7" s="2">
        <v>3</v>
      </c>
      <c r="I7" s="2" cm="1">
        <f t="array" ref="I7">_xlfn.SWITCH(H7,1,99,2,89,3,79,5,69,6,67,7,65,8,63,9,53,10,52,11,51,12,50,13,49,14,48,15,47,16,46,17,40,18,39.5,19,39,20,38.5,21,38,22,37.5,23,37,24,36.5,25,36,26,35.5,27,35,28,34.5,29,34,30,33.5,31,33,0)</f>
        <v>79</v>
      </c>
      <c r="J7" s="2">
        <v>5</v>
      </c>
      <c r="K7" s="2" cm="1">
        <f t="array" ref="K7">_xlfn.SWITCH(J7,1,99,2,89,3,79,5,69,6,67,7,65,8,63,9,53,10,52,11,51,12,50,13,49,14,48,15,47,16,46,17,40,18,39.5,19,39,20,38.5,21,38,22,37.5,23,37,24,36.5,25,36,26,35.5,27,35,28,34.5,29,34,30,33.5,31,33,0)</f>
        <v>69</v>
      </c>
      <c r="L7" s="16">
        <v>3</v>
      </c>
      <c r="M7" s="2" cm="1">
        <f t="array" ref="M7">_xlfn.SWITCH(L7,1,99,2,89,3,79,5,69,6,67,7,65,8,63,9,53,10,52,11,51,12,50,13,49,14,48,15,47,16,46,17,40,18,39.5,19,39,20,38.5,21,38,22,37.5,23,37,24,36.5,25,36,26,35.5,27,35,28,34.5,29,34,30,33.5,31,33,0)</f>
        <v>79</v>
      </c>
      <c r="N7" s="18">
        <f>IF(P7=1,1,IF(P7=2,COUNTIF(F7:I7,"&gt; 0")/2,IF(P7=3,COUNTIF(F7:K7,"&gt; 0")/2,IF(P7=4,COUNTIF(F7:M7,"&gt; 0")/2,0))))</f>
        <v>4</v>
      </c>
      <c r="O7" s="19">
        <f>IF(N7&lt;(P7-2),0,IF(P7=1,G7,IF(P7=2,LARGE(G7:I7,1),IF(P7=3,SUM(LARGE(G7:K7,1),LARGE(G7:K7,2)),IF(AND(P7=4,N7&gt;2),SUM(LARGE(G7:M7,1),LARGE(G7:M7,2),LARGE(G7:M7,3)),IF(AND(P7=4,N7=2),SUM(LARGE(G7:M7,1),LARGE(G7:M7,2),0)))))))</f>
        <v>257</v>
      </c>
      <c r="P7" s="20">
        <v>4</v>
      </c>
      <c r="Q7" s="4"/>
    </row>
    <row r="8" spans="2:17" ht="22">
      <c r="B8" s="13">
        <v>4</v>
      </c>
      <c r="C8" s="13"/>
      <c r="D8" s="2" t="s">
        <v>15</v>
      </c>
      <c r="E8" s="2" t="s">
        <v>16</v>
      </c>
      <c r="F8" s="2">
        <v>3</v>
      </c>
      <c r="G8" s="3" cm="1">
        <f t="array" ref="G8">_xlfn.SWITCH(F8,1,99,2,89,3,79,5,69,6,67,7,65,8,63,9,53,10,52,11,51,12,50,13,49,14,48,15,47,16,46,17,40,18,39.5,19,39,20,38.5,21,38,22,37.5,23,37,24,36.5,25,36,26,35.5,27,35,28,34.5,29,34,30,33.5,31,33,0)</f>
        <v>79</v>
      </c>
      <c r="H8" s="2">
        <v>2</v>
      </c>
      <c r="I8" s="2" cm="1">
        <f t="array" ref="I8">_xlfn.SWITCH(H8,1,99,2,89,3,79,5,69,6,67,7,65,8,63,9,53,10,52,11,51,12,50,13,49,14,48,15,47,16,46,17,40,18,39.5,19,39,20,38.5,21,38,22,37.5,23,37,24,36.5,25,36,26,35.5,27,35,28,34.5,29,34,30,33.5,31,33,0)</f>
        <v>89</v>
      </c>
      <c r="J8" s="2">
        <v>2</v>
      </c>
      <c r="K8" s="2" cm="1">
        <f t="array" ref="K8">_xlfn.SWITCH(J8,1,99,2,89,3,79,5,69,6,67,7,65,8,63,9,53,10,52,11,51,12,50,13,49,14,48,15,47,16,46,17,40,18,39.5,19,39,20,38.5,21,38,22,37.5,23,37,24,36.5,25,36,26,35.5,27,35,28,34.5,29,34,30,33.5,31,33,0)</f>
        <v>89</v>
      </c>
      <c r="L8" s="16">
        <v>13</v>
      </c>
      <c r="M8" s="2" cm="1">
        <f t="array" ref="M8">_xlfn.SWITCH(L8,1,99,2,89,3,79,5,69,6,67,7,65,8,63,9,53,10,52,11,51,12,50,13,49,14,48,15,47,16,46,17,40,18,39.5,19,39,20,38.5,21,38,22,37.5,23,37,24,36.5,25,36,26,35.5,27,35,28,34.5,29,34,30,33.5,31,33,0)</f>
        <v>49</v>
      </c>
      <c r="N8" s="18">
        <f>IF(P8=1,1,IF(P8=2,COUNTIF(F8:I8,"&gt; 0")/2,IF(P8=3,COUNTIF(F8:K8,"&gt; 0")/2,IF(P8=4,COUNTIF(F8:M8,"&gt; 0")/2,0))))</f>
        <v>4</v>
      </c>
      <c r="O8" s="19">
        <f>IF(N8&lt;(P8-2),0,IF(P8=1,G8,IF(P8=2,LARGE(G8:I8,1),IF(P8=3,SUM(LARGE(G8:K8,1),LARGE(G8:K8,2)),IF(AND(P8=4,N8&gt;2),SUM(LARGE(G8:M8,1),LARGE(G8:M8,2),LARGE(G8:M8,3)),IF(AND(P8=4,N8=2),SUM(LARGE(G8:M8,1),LARGE(G8:M8,2),0)))))))</f>
        <v>257</v>
      </c>
      <c r="P8" s="20">
        <v>4</v>
      </c>
      <c r="Q8" s="4"/>
    </row>
    <row r="9" spans="2:17" ht="22">
      <c r="B9" s="13">
        <v>5</v>
      </c>
      <c r="C9" s="13"/>
      <c r="D9" s="2" t="s">
        <v>13</v>
      </c>
      <c r="E9" s="2" t="s">
        <v>14</v>
      </c>
      <c r="F9" s="2">
        <v>2</v>
      </c>
      <c r="G9" s="3" cm="1">
        <f t="array" ref="G9">_xlfn.SWITCH(F9,1,99,2,89,3,79,5,69,6,67,7,65,8,63,9,53,10,52,11,51,12,50,13,49,14,48,15,47,16,46,17,40,18,39.5,19,39,20,38.5,21,38,22,37.5,23,37,24,36.5,25,36,26,35.5,27,35,28,34.5,29,34,30,33.5,31,33,0)</f>
        <v>89</v>
      </c>
      <c r="H9" s="2">
        <v>5</v>
      </c>
      <c r="I9" s="2" cm="1">
        <f t="array" ref="I9">_xlfn.SWITCH(H9,1,99,2,89,3,79,5,69,6,67,7,65,8,63,9,53,10,52,11,51,12,50,13,49,14,48,15,47,16,46,17,40,18,39.5,19,39,20,38.5,21,38,22,37.5,23,37,24,36.5,25,36,26,35.5,27,35,28,34.5,29,34,30,33.5,31,33,0)</f>
        <v>69</v>
      </c>
      <c r="J9" s="2">
        <v>0</v>
      </c>
      <c r="K9" s="2" cm="1">
        <f t="array" ref="K9">_xlfn.SWITCH(J9,1,99,2,89,3,79,5,69,6,67,7,65,8,63,9,53,10,52,11,51,12,50,13,49,14,48,15,47,16,46,17,40,18,39.5,19,39,20,38.5,21,38,22,37.5,23,37,24,36.5,25,36,26,35.5,27,35,28,34.5,29,34,30,33.5,31,33,0)</f>
        <v>0</v>
      </c>
      <c r="L9" s="16">
        <v>6</v>
      </c>
      <c r="M9" s="2" cm="1">
        <f t="array" ref="M9">_xlfn.SWITCH(L9,1,99,2,89,3,79,5,69,6,67,7,65,8,63,9,53,10,52,11,51,12,50,13,49,14,48,15,47,16,46,17,40,18,39.5,19,39,20,38.5,21,38,22,37.5,23,37,24,36.5,25,36,26,35.5,27,35,28,34.5,29,34,30,33.5,31,33,0)</f>
        <v>67</v>
      </c>
      <c r="N9" s="18">
        <f>IF(P9=1,1,IF(P9=2,COUNTIF(F9:I9,"&gt; 0")/2,IF(P9=3,COUNTIF(F9:K9,"&gt; 0")/2,IF(P9=4,COUNTIF(F9:M9,"&gt; 0")/2,0))))</f>
        <v>3</v>
      </c>
      <c r="O9" s="19">
        <f>IF(N9&lt;(P9-2),0,IF(P9=1,G9,IF(P9=2,LARGE(G9:I9,1),IF(P9=3,SUM(LARGE(G9:K9,1),LARGE(G9:K9,2)),IF(AND(P9=4,N9&gt;2),SUM(LARGE(G9:M9,1),LARGE(G9:M9,2),LARGE(G9:M9,3)),IF(AND(P9=4,N9=2),SUM(LARGE(G9:M9,1),LARGE(G9:M9,2),0)))))))</f>
        <v>225</v>
      </c>
      <c r="P9" s="20">
        <v>4</v>
      </c>
      <c r="Q9" s="4"/>
    </row>
    <row r="10" spans="2:17" ht="22">
      <c r="B10" s="13">
        <v>6</v>
      </c>
      <c r="C10" s="13"/>
      <c r="D10" s="2" t="s">
        <v>17</v>
      </c>
      <c r="E10" s="2" t="s">
        <v>0</v>
      </c>
      <c r="F10" s="2">
        <v>3</v>
      </c>
      <c r="G10" s="3" cm="1">
        <f t="array" ref="G10">_xlfn.SWITCH(F10,1,99,2,89,3,79,5,69,6,67,7,65,8,63,9,53,10,52,11,51,12,50,13,49,14,48,15,47,16,46,17,40,18,39.5,19,39,20,38.5,21,38,22,37.5,23,37,24,36.5,25,36,26,35.5,27,35,28,34.5,29,34,30,33.5,31,33,0)</f>
        <v>79</v>
      </c>
      <c r="H10" s="2">
        <v>6</v>
      </c>
      <c r="I10" s="2" cm="1">
        <f t="array" ref="I10">_xlfn.SWITCH(H10,1,99,2,89,3,79,5,69,6,67,7,65,8,63,9,53,10,52,11,51,12,50,13,49,14,48,15,47,16,46,17,40,18,39.5,19,39,20,38.5,21,38,22,37.5,23,37,24,36.5,25,36,26,35.5,27,35,28,34.5,29,34,30,33.5,31,33,0)</f>
        <v>67</v>
      </c>
      <c r="J10" s="2">
        <v>0</v>
      </c>
      <c r="K10" s="2" cm="1">
        <f t="array" ref="K10">_xlfn.SWITCH(J10,1,99,2,89,3,79,5,69,6,67,7,65,8,63,9,53,10,52,11,51,12,50,13,49,14,48,15,47,16,46,17,40,18,39.5,19,39,20,38.5,21,38,22,37.5,23,37,24,36.5,25,36,26,35.5,27,35,28,34.5,29,34,30,33.5,31,33,0)</f>
        <v>0</v>
      </c>
      <c r="L10" s="16">
        <v>5</v>
      </c>
      <c r="M10" s="2" cm="1">
        <f t="array" ref="M10">_xlfn.SWITCH(L10,1,99,2,89,3,79,5,69,6,67,7,65,8,63,9,53,10,52,11,51,12,50,13,49,14,48,15,47,16,46,17,40,18,39.5,19,39,20,38.5,21,38,22,37.5,23,37,24,36.5,25,36,26,35.5,27,35,28,34.5,29,34,30,33.5,31,33,0)</f>
        <v>69</v>
      </c>
      <c r="N10" s="18">
        <f>IF(P10=1,1,IF(P10=2,COUNTIF(F10:I10,"&gt; 0")/2,IF(P10=3,COUNTIF(F10:K10,"&gt; 0")/2,IF(P10=4,COUNTIF(F10:M10,"&gt; 0")/2,0))))</f>
        <v>3</v>
      </c>
      <c r="O10" s="19">
        <f>IF(N10&lt;(P10-2),0,IF(P10=1,G10,IF(P10=2,LARGE(G10:I10,1),IF(P10=3,SUM(LARGE(G10:K10,1),LARGE(G10:K10,2)),IF(AND(P10=4,N10&gt;2),SUM(LARGE(G10:M10,1),LARGE(G10:M10,2),LARGE(G10:M10,3)),IF(AND(P10=4,N10=2),SUM(LARGE(G10:M10,1),LARGE(G10:M10,2),0)))))))</f>
        <v>215</v>
      </c>
      <c r="P10" s="20">
        <v>4</v>
      </c>
      <c r="Q10" s="4"/>
    </row>
    <row r="11" spans="2:17" ht="22">
      <c r="B11" s="13">
        <v>7</v>
      </c>
      <c r="C11" s="13"/>
      <c r="D11" s="2" t="s">
        <v>21</v>
      </c>
      <c r="E11" s="2" t="s">
        <v>22</v>
      </c>
      <c r="F11" s="2">
        <v>7</v>
      </c>
      <c r="G11" s="3" cm="1">
        <f t="array" ref="G11">_xlfn.SWITCH(F11,1,99,2,89,3,79,5,69,6,67,7,65,8,63,9,53,10,52,11,51,12,50,13,49,14,48,15,47,16,46,17,40,18,39.5,19,39,20,38.5,21,38,22,37.5,23,37,24,36.5,25,36,26,35.5,27,35,28,34.5,29,34,30,33.5,31,33,0)</f>
        <v>65</v>
      </c>
      <c r="H11" s="2">
        <v>13</v>
      </c>
      <c r="I11" s="2" cm="1">
        <f t="array" ref="I11">_xlfn.SWITCH(H11,1,99,2,89,3,79,5,69,6,67,7,65,8,63,9,53,10,52,11,51,12,50,13,49,14,48,15,47,16,46,17,40,18,39.5,19,39,20,38.5,21,38,22,37.5,23,37,24,36.5,25,36,26,35.5,27,35,28,34.5,29,34,30,33.5,31,33,0)</f>
        <v>49</v>
      </c>
      <c r="J11" s="2">
        <v>6</v>
      </c>
      <c r="K11" s="2" cm="1">
        <f t="array" ref="K11">_xlfn.SWITCH(J11,1,99,2,89,3,79,5,69,6,67,7,65,8,63,9,53,10,52,11,51,12,50,13,49,14,48,15,47,16,46,17,40,18,39.5,19,39,20,38.5,21,38,22,37.5,23,37,24,36.5,25,36,26,35.5,27,35,28,34.5,29,34,30,33.5,31,33,0)</f>
        <v>67</v>
      </c>
      <c r="L11" s="16">
        <v>3</v>
      </c>
      <c r="M11" s="2" cm="1">
        <f t="array" ref="M11">_xlfn.SWITCH(L11,1,99,2,89,3,79,5,69,6,67,7,65,8,63,9,53,10,52,11,51,12,50,13,49,14,48,15,47,16,46,17,40,18,39.5,19,39,20,38.5,21,38,22,37.5,23,37,24,36.5,25,36,26,35.5,27,35,28,34.5,29,34,30,33.5,31,33,0)</f>
        <v>79</v>
      </c>
      <c r="N11" s="18">
        <f>IF(P11=1,1,IF(P11=2,COUNTIF(F11:I11,"&gt; 0")/2,IF(P11=3,COUNTIF(F11:K11,"&gt; 0")/2,IF(P11=4,COUNTIF(F11:M11,"&gt; 0")/2,0))))</f>
        <v>4</v>
      </c>
      <c r="O11" s="19">
        <f>IF(N11&lt;(P11-2),0,IF(P11=1,G11,IF(P11=2,LARGE(G11:I11,1),IF(P11=3,SUM(LARGE(G11:K11,1),LARGE(G11:K11,2)),IF(AND(P11=4,N11&gt;2),SUM(LARGE(G11:M11,1),LARGE(G11:M11,2),LARGE(G11:M11,3)),IF(AND(P11=4,N11=2),SUM(LARGE(G11:M11,1),LARGE(G11:M11,2),0)))))))</f>
        <v>211</v>
      </c>
      <c r="P11" s="20">
        <v>4</v>
      </c>
      <c r="Q11" s="4"/>
    </row>
    <row r="12" spans="2:17" ht="22">
      <c r="B12" s="13">
        <v>8</v>
      </c>
      <c r="C12" s="13"/>
      <c r="D12" s="2" t="s">
        <v>26</v>
      </c>
      <c r="E12" s="2" t="s">
        <v>24</v>
      </c>
      <c r="F12" s="2">
        <v>11</v>
      </c>
      <c r="G12" s="3" cm="1">
        <f t="array" ref="G12">_xlfn.SWITCH(F12,1,99,2,89,3,79,5,69,6,67,7,65,8,63,9,53,10,52,11,51,12,50,13,49,14,48,15,47,16,46,17,40,18,39.5,19,39,20,38.5,21,38,22,37.5,23,37,24,36.5,25,36,26,35.5,27,35,28,34.5,29,34,30,33.5,31,33,0)</f>
        <v>51</v>
      </c>
      <c r="H12" s="2">
        <v>0</v>
      </c>
      <c r="I12" s="2" cm="1">
        <f t="array" ref="I12">_xlfn.SWITCH(H12,1,99,2,89,3,79,5,69,6,67,7,65,8,63,9,53,10,52,11,51,12,50,13,49,14,48,15,47,16,46,17,40,18,39.5,19,39,20,38.5,21,38,22,37.5,23,37,24,36.5,25,36,26,35.5,27,35,28,34.5,29,34,30,33.5,31,33,0)</f>
        <v>0</v>
      </c>
      <c r="J12" s="2">
        <v>9</v>
      </c>
      <c r="K12" s="2" cm="1">
        <f t="array" ref="K12">_xlfn.SWITCH(J12,1,99,2,89,3,79,5,69,6,67,7,65,8,63,9,53,10,52,11,51,12,50,13,49,14,48,15,47,16,46,17,40,18,39.5,19,39,20,38.5,21,38,22,37.5,23,37,24,36.5,25,36,26,35.5,27,35,28,34.5,29,34,30,33.5,31,33,0)</f>
        <v>53</v>
      </c>
      <c r="L12" s="16">
        <v>7</v>
      </c>
      <c r="M12" s="2" cm="1">
        <f t="array" ref="M12">_xlfn.SWITCH(L12,1,99,2,89,3,79,5,69,6,67,7,65,8,63,9,53,10,52,11,51,12,50,13,49,14,48,15,47,16,46,17,40,18,39.5,19,39,20,38.5,21,38,22,37.5,23,37,24,36.5,25,36,26,35.5,27,35,28,34.5,29,34,30,33.5,31,33,0)</f>
        <v>65</v>
      </c>
      <c r="N12" s="18">
        <f>IF(P12=1,1,IF(P12=2,COUNTIF(F12:I12,"&gt; 0")/2,IF(P12=3,COUNTIF(F12:K12,"&gt; 0")/2,IF(P12=4,COUNTIF(F12:M12,"&gt; 0")/2,0))))</f>
        <v>3</v>
      </c>
      <c r="O12" s="19">
        <f>IF(N12&lt;(P12-2),0,IF(P12=1,G12,IF(P12=2,LARGE(G12:I12,1),IF(P12=3,SUM(LARGE(G12:K12,1),LARGE(G12:K12,2)),IF(AND(P12=4,N12&gt;2),SUM(LARGE(G12:M12,1),LARGE(G12:M12,2),LARGE(G12:M12,3)),IF(AND(P12=4,N12=2),SUM(LARGE(G12:M12,1),LARGE(G12:M12,2),0)))))))</f>
        <v>169</v>
      </c>
      <c r="P12" s="20">
        <v>4</v>
      </c>
      <c r="Q12" s="4"/>
    </row>
    <row r="13" spans="2:17" ht="22">
      <c r="B13" s="13">
        <v>9</v>
      </c>
      <c r="C13" s="13"/>
      <c r="D13" s="2" t="s">
        <v>43</v>
      </c>
      <c r="E13" s="2" t="s">
        <v>14</v>
      </c>
      <c r="F13" s="2">
        <v>10</v>
      </c>
      <c r="G13" s="3" cm="1">
        <f t="array" ref="G13">_xlfn.SWITCH(F13,1,99,2,89,3,79,5,69,6,67,7,65,8,63,9,53,10,52,11,51,12,50,13,49,14,48,15,47,16,46,17,40,18,39.5,19,39,20,38.5,21,38,22,37.5,23,37,24,36.5,25,36,26,35.5,27,35,28,34.5,29,34,30,33.5,31,33,0)</f>
        <v>52</v>
      </c>
      <c r="H13" s="2">
        <v>13</v>
      </c>
      <c r="I13" s="2" cm="1">
        <f t="array" ref="I13">_xlfn.SWITCH(H13,1,99,2,89,3,79,5,69,6,67,7,65,8,63,9,53,10,52,11,51,12,50,13,49,14,48,15,47,16,46,17,40,18,39.5,19,39,20,38.5,21,38,22,37.5,23,37,24,36.5,25,36,26,35.5,27,35,28,34.5,29,34,30,33.5,31,33,0)</f>
        <v>49</v>
      </c>
      <c r="J13" s="2">
        <v>7</v>
      </c>
      <c r="K13" s="2" cm="1">
        <f t="array" ref="K13">_xlfn.SWITCH(J13,1,99,2,89,3,79,5,69,6,67,7,65,8,63,9,53,10,52,11,51,12,50,13,49,14,48,15,47,16,46,17,40,18,39.5,19,39,20,38.5,21,38,22,37.5,23,37,24,36.5,25,36,26,35.5,27,35,28,34.5,29,34,30,33.5,31,33,0)</f>
        <v>65</v>
      </c>
      <c r="L13" s="16">
        <v>12</v>
      </c>
      <c r="M13" s="2" cm="1">
        <f t="array" ref="M13">_xlfn.SWITCH(L13,1,99,2,89,3,79,5,69,6,67,7,65,8,63,9,53,10,52,11,51,12,50,13,49,14,48,15,47,16,46,17,40,18,39.5,19,39,20,38.5,21,38,22,37.5,23,37,24,36.5,25,36,26,35.5,27,35,28,34.5,29,34,30,33.5,31,33,0)</f>
        <v>50</v>
      </c>
      <c r="N13" s="18">
        <f>IF(P13=1,1,IF(P13=2,COUNTIF(F13:I13,"&gt; 0")/2,IF(P13=3,COUNTIF(F13:K13,"&gt; 0")/2,IF(P13=4,COUNTIF(F13:M13,"&gt; 0")/2,0))))</f>
        <v>4</v>
      </c>
      <c r="O13" s="19">
        <f>IF(N13&lt;(P13-2),0,IF(P13=1,G13,IF(P13=2,LARGE(G13:I13,1),IF(P13=3,SUM(LARGE(G13:K13,1),LARGE(G13:K13,2)),IF(AND(P13=4,N13&gt;2),SUM(LARGE(G13:M13,1),LARGE(G13:M13,2),LARGE(G13:M13,3)),IF(AND(P13=4,N13=2),SUM(LARGE(G13:M13,1),LARGE(G13:M13,2),0)))))))</f>
        <v>167</v>
      </c>
      <c r="P13" s="20">
        <v>4</v>
      </c>
      <c r="Q13" s="4"/>
    </row>
    <row r="14" spans="2:17" ht="22">
      <c r="B14" s="13">
        <v>10</v>
      </c>
      <c r="C14" s="13"/>
      <c r="D14" s="2" t="s">
        <v>27</v>
      </c>
      <c r="E14" s="2" t="s">
        <v>16</v>
      </c>
      <c r="F14" s="2">
        <v>12</v>
      </c>
      <c r="G14" s="3" cm="1">
        <f t="array" ref="G14">_xlfn.SWITCH(F14,1,99,2,89,3,79,5,69,6,67,7,65,8,63,9,53,10,52,11,51,12,50,13,49,14,48,15,47,16,46,17,40,18,39.5,19,39,20,38.5,21,38,22,37.5,23,37,24,36.5,25,36,26,35.5,27,35,28,34.5,29,34,30,33.5,31,33,0)</f>
        <v>50</v>
      </c>
      <c r="H14" s="2">
        <v>12</v>
      </c>
      <c r="I14" s="2" cm="1">
        <f t="array" ref="I14">_xlfn.SWITCH(H14,1,99,2,89,3,79,5,69,6,67,7,65,8,63,9,53,10,52,11,51,12,50,13,49,14,48,15,47,16,46,17,40,18,39.5,19,39,20,38.5,21,38,22,37.5,23,37,24,36.5,25,36,26,35.5,27,35,28,34.5,29,34,30,33.5,31,33,0)</f>
        <v>50</v>
      </c>
      <c r="J14" s="2">
        <v>0</v>
      </c>
      <c r="K14" s="2" cm="1">
        <f t="array" ref="K14">_xlfn.SWITCH(J14,1,99,2,89,3,79,5,69,6,67,7,65,8,63,9,53,10,52,11,51,12,50,13,49,14,48,15,47,16,46,17,40,18,39.5,19,39,20,38.5,21,38,22,37.5,23,37,24,36.5,25,36,26,35.5,27,35,28,34.5,29,34,30,33.5,31,33,0)</f>
        <v>0</v>
      </c>
      <c r="L14" s="16">
        <v>8</v>
      </c>
      <c r="M14" s="2" cm="1">
        <f t="array" ref="M14">_xlfn.SWITCH(L14,1,99,2,89,3,79,5,69,6,67,7,65,8,63,9,53,10,52,11,51,12,50,13,49,14,48,15,47,16,46,17,40,18,39.5,19,39,20,38.5,21,38,22,37.5,23,37,24,36.5,25,36,26,35.5,27,35,28,34.5,29,34,30,33.5,31,33,0)</f>
        <v>63</v>
      </c>
      <c r="N14" s="18">
        <f>IF(P14=1,1,IF(P14=2,COUNTIF(F14:I14,"&gt; 0")/2,IF(P14=3,COUNTIF(F14:K14,"&gt; 0")/2,IF(P14=4,COUNTIF(F14:M14,"&gt; 0")/2,0))))</f>
        <v>3</v>
      </c>
      <c r="O14" s="19">
        <f>IF(N14&lt;(P14-2),0,IF(P14=1,G14,IF(P14=2,LARGE(G14:I14,1),IF(P14=3,SUM(LARGE(G14:K14,1),LARGE(G14:K14,2)),IF(AND(P14=4,N14&gt;2),SUM(LARGE(G14:M14,1),LARGE(G14:M14,2),LARGE(G14:M14,3)),IF(AND(P14=4,N14=2),SUM(LARGE(G14:M14,1),LARGE(G14:M14,2),0)))))))</f>
        <v>163</v>
      </c>
      <c r="P14" s="20">
        <v>4</v>
      </c>
      <c r="Q14" s="4"/>
    </row>
    <row r="15" spans="2:17" ht="22">
      <c r="B15" s="13">
        <v>11</v>
      </c>
      <c r="C15" s="13"/>
      <c r="D15" s="2" t="s">
        <v>28</v>
      </c>
      <c r="E15" s="2" t="s">
        <v>16</v>
      </c>
      <c r="F15" s="2">
        <v>13</v>
      </c>
      <c r="G15" s="3" cm="1">
        <f t="array" ref="G15">_xlfn.SWITCH(F15,1,99,2,89,3,79,5,69,6,67,7,65,8,63,9,53,10,52,11,51,12,50,13,49,14,48,15,47,16,46,17,40,18,39.5,19,39,20,38.5,21,38,22,37.5,23,37,24,36.5,25,36,26,35.5,27,35,28,34.5,29,34,30,33.5,31,33,0)</f>
        <v>49</v>
      </c>
      <c r="H15" s="2">
        <v>0</v>
      </c>
      <c r="I15" s="2" cm="1">
        <f t="array" ref="I15">_xlfn.SWITCH(H15,1,99,2,89,3,79,5,69,6,67,7,65,8,63,9,53,10,52,11,51,12,50,13,49,14,48,15,47,16,46,17,40,18,39.5,19,39,20,38.5,21,38,22,37.5,23,37,24,36.5,25,36,26,35.5,27,35,28,34.5,29,34,30,33.5,31,33,0)</f>
        <v>0</v>
      </c>
      <c r="J15" s="2">
        <v>10</v>
      </c>
      <c r="K15" s="2" cm="1">
        <f t="array" ref="K15">_xlfn.SWITCH(J15,1,99,2,89,3,79,5,69,6,67,7,65,8,63,9,53,10,52,11,51,12,50,13,49,14,48,15,47,16,46,17,40,18,39.5,19,39,20,38.5,21,38,22,37.5,23,37,24,36.5,25,36,26,35.5,27,35,28,34.5,29,34,30,33.5,31,33,0)</f>
        <v>52</v>
      </c>
      <c r="L15" s="16">
        <v>10</v>
      </c>
      <c r="M15" s="2" cm="1">
        <f t="array" ref="M15">_xlfn.SWITCH(L15,1,99,2,89,3,79,5,69,6,67,7,65,8,63,9,53,10,52,11,51,12,50,13,49,14,48,15,47,16,46,17,40,18,39.5,19,39,20,38.5,21,38,22,37.5,23,37,24,36.5,25,36,26,35.5,27,35,28,34.5,29,34,30,33.5,31,33,0)</f>
        <v>52</v>
      </c>
      <c r="N15" s="18">
        <f>IF(P15=1,1,IF(P15=2,COUNTIF(F15:I15,"&gt; 0")/2,IF(P15=3,COUNTIF(F15:K15,"&gt; 0")/2,IF(P15=4,COUNTIF(F15:M15,"&gt; 0")/2,0))))</f>
        <v>3</v>
      </c>
      <c r="O15" s="19">
        <f>IF(N15&lt;(P15-2),0,IF(P15=1,G15,IF(P15=2,LARGE(G15:I15,1),IF(P15=3,SUM(LARGE(G15:K15,1),LARGE(G15:K15,2)),IF(AND(P15=4,N15&gt;2),SUM(LARGE(G15:M15,1),LARGE(G15:M15,2),LARGE(G15:M15,3)),IF(AND(P15=4,N15=2),SUM(LARGE(G15:M15,1),LARGE(G15:M15,2),0)))))))</f>
        <v>153</v>
      </c>
      <c r="P15" s="20">
        <v>4</v>
      </c>
      <c r="Q15" s="4"/>
    </row>
    <row r="16" spans="2:17" ht="22">
      <c r="B16" s="13">
        <v>12</v>
      </c>
      <c r="C16" s="13"/>
      <c r="D16" s="2" t="s">
        <v>33</v>
      </c>
      <c r="E16" s="2" t="s">
        <v>16</v>
      </c>
      <c r="F16" s="2">
        <v>18</v>
      </c>
      <c r="G16" s="3" cm="1">
        <f t="array" ref="G16">_xlfn.SWITCH(F16,1,99,2,89,3,79,5,69,6,67,7,65,8,63,9,53,10,52,11,51,12,50,13,49,14,48,15,47,16,46,17,40,18,39.5,19,39,20,38.5,21,38,22,37.5,23,37,24,36.5,25,36,26,35.5,27,35,28,34.5,29,34,30,33.5,31,33,0)</f>
        <v>39.5</v>
      </c>
      <c r="H16" s="2">
        <v>11</v>
      </c>
      <c r="I16" s="2" cm="1">
        <f t="array" ref="I16">_xlfn.SWITCH(H16,1,99,2,89,3,79,5,69,6,67,7,65,8,63,9,53,10,52,11,51,12,50,13,49,14,48,15,47,16,46,17,40,18,39.5,19,39,20,38.5,21,38,22,37.5,23,37,24,36.5,25,36,26,35.5,27,35,28,34.5,29,34,30,33.5,31,33,0)</f>
        <v>51</v>
      </c>
      <c r="J16" s="2">
        <v>11</v>
      </c>
      <c r="K16" s="2" cm="1">
        <f t="array" ref="K16">_xlfn.SWITCH(J16,1,99,2,89,3,79,5,69,6,67,7,65,8,63,9,53,10,52,11,51,12,50,13,49,14,48,15,47,16,46,17,40,18,39.5,19,39,20,38.5,21,38,22,37.5,23,37,24,36.5,25,36,26,35.5,27,35,28,34.5,29,34,30,33.5,31,33,0)</f>
        <v>51</v>
      </c>
      <c r="L16" s="16">
        <v>15</v>
      </c>
      <c r="M16" s="2" cm="1">
        <f t="array" ref="M16">_xlfn.SWITCH(L16,1,99,2,89,3,79,5,69,6,67,7,65,8,63,9,53,10,52,11,51,12,50,13,49,14,48,15,47,16,46,17,40,18,39.5,19,39,20,38.5,21,38,22,37.5,23,37,24,36.5,25,36,26,35.5,27,35,28,34.5,29,34,30,33.5,31,33,0)</f>
        <v>47</v>
      </c>
      <c r="N16" s="18">
        <f>IF(P16=1,1,IF(P16=2,COUNTIF(F16:I16,"&gt; 0")/2,IF(P16=3,COUNTIF(F16:K16,"&gt; 0")/2,IF(P16=4,COUNTIF(F16:M16,"&gt; 0")/2,0))))</f>
        <v>4</v>
      </c>
      <c r="O16" s="19">
        <f>IF(N16&lt;(P16-2),0,IF(P16=1,G16,IF(P16=2,LARGE(G16:I16,1),IF(P16=3,SUM(LARGE(G16:K16,1),LARGE(G16:K16,2)),IF(AND(P16=4,N16&gt;2),SUM(LARGE(G16:M16,1),LARGE(G16:M16,2),LARGE(G16:M16,3)),IF(AND(P16=4,N16=2),SUM(LARGE(G16:M16,1),LARGE(G16:M16,2),0)))))))</f>
        <v>149</v>
      </c>
      <c r="P16" s="20">
        <v>4</v>
      </c>
      <c r="Q16" s="4"/>
    </row>
    <row r="17" spans="2:17" ht="22">
      <c r="B17" s="13">
        <v>13</v>
      </c>
      <c r="C17" s="13"/>
      <c r="D17" s="2" t="s">
        <v>47</v>
      </c>
      <c r="E17" s="2" t="s">
        <v>24</v>
      </c>
      <c r="F17" s="2">
        <v>0</v>
      </c>
      <c r="G17" s="3" cm="1">
        <f t="array" ref="G17">_xlfn.SWITCH(F17,1,99,2,89,3,79,5,69,6,67,7,65,8,63,9,53,10,52,11,51,12,50,13,49,14,48,15,47,16,46,17,40,18,39.5,19,39,20,38.5,21,38,22,37.5,23,37,24,36.5,25,36,26,35.5,27,35,28,34.5,29,34,30,33.5,31,33,0)</f>
        <v>0</v>
      </c>
      <c r="H17" s="2">
        <v>16</v>
      </c>
      <c r="I17" s="2" cm="1">
        <f t="array" ref="I17">_xlfn.SWITCH(H17,1,99,2,89,3,79,5,69,6,67,7,65,8,63,9,53,10,52,11,51,12,50,13,49,14,48,15,47,16,46,17,40,18,39.5,19,39,20,38.5,21,38,22,37.5,23,37,24,36.5,25,36,26,35.5,27,35,28,34.5,29,34,30,33.5,31,33,0)</f>
        <v>46</v>
      </c>
      <c r="J17" s="2">
        <v>16</v>
      </c>
      <c r="K17" s="2" cm="1">
        <f t="array" ref="K17">_xlfn.SWITCH(J17,1,99,2,89,3,79,5,69,6,67,7,65,8,63,9,53,10,52,11,51,12,50,13,49,14,48,15,47,16,46,17,40,18,39.5,19,39,20,38.5,21,38,22,37.5,23,37,24,36.5,25,36,26,35.5,27,35,28,34.5,29,34,30,33.5,31,33,0)</f>
        <v>46</v>
      </c>
      <c r="L17" s="16">
        <v>18</v>
      </c>
      <c r="M17" s="2" cm="1">
        <f t="array" ref="M17">_xlfn.SWITCH(L17,1,99,2,89,3,79,5,69,6,67,7,65,8,63,9,53,10,52,11,51,12,50,13,49,14,48,15,47,16,46,17,40,18,39.5,19,39,20,38.5,21,38,22,37.5,23,37,24,36.5,25,36,26,35.5,27,35,28,34.5,29,34,30,33.5,31,33,0)</f>
        <v>39.5</v>
      </c>
      <c r="N17" s="18">
        <f>IF(P17=1,1,IF(P17=2,COUNTIF(F17:I17,"&gt; 0")/2,IF(P17=3,COUNTIF(F17:K17,"&gt; 0")/2,IF(P17=4,COUNTIF(F17:M17,"&gt; 0")/2,0))))</f>
        <v>3</v>
      </c>
      <c r="O17" s="19">
        <f>IF(N17&lt;(P17-2),0,IF(P17=1,G17,IF(P17=2,LARGE(G17:I17,1),IF(P17=3,SUM(LARGE(G17:K17,1),LARGE(G17:K17,2)),IF(AND(P17=4,N17&gt;2),SUM(LARGE(G17:M17,1),LARGE(G17:M17,2),LARGE(G17:M17,3)),IF(AND(P17=4,N17=2),SUM(LARGE(G17:M17,1),LARGE(G17:M17,2),0)))))))</f>
        <v>131.5</v>
      </c>
      <c r="P17" s="20">
        <v>4</v>
      </c>
      <c r="Q17" s="4"/>
    </row>
    <row r="18" spans="2:17" ht="22">
      <c r="B18" s="13">
        <v>14</v>
      </c>
      <c r="C18" s="13"/>
      <c r="D18" s="2" t="s">
        <v>52</v>
      </c>
      <c r="E18" s="2" t="s">
        <v>36</v>
      </c>
      <c r="F18" s="2">
        <v>0</v>
      </c>
      <c r="G18" s="3" cm="1">
        <f t="array" ref="G18">_xlfn.SWITCH(F18,1,99,2,89,3,79,5,69,6,67,7,65,8,63,9,53,10,52,11,51,12,50,13,49,14,48,15,47,16,46,17,40,18,39.5,19,39,20,38.5,21,38,22,37.5,23,37,24,36.5,25,36,26,35.5,27,35,28,34.5,29,34,30,33.5,31,33,0)</f>
        <v>0</v>
      </c>
      <c r="H18" s="2">
        <v>0</v>
      </c>
      <c r="I18" s="2" cm="1">
        <f t="array" ref="I18">_xlfn.SWITCH(H18,1,99,2,89,3,79,5,69,6,67,7,65,8,63,9,53,10,52,11,51,12,50,13,49,14,48,15,47,16,46,17,40,18,39.5,19,39,20,38.5,21,38,22,37.5,23,37,24,36.5,25,36,26,35.5,27,35,28,34.5,29,34,30,33.5,31,33,0)</f>
        <v>0</v>
      </c>
      <c r="J18" s="2">
        <v>3</v>
      </c>
      <c r="K18" s="2" cm="1">
        <f t="array" ref="K18">_xlfn.SWITCH(J18,1,99,2,89,3,79,5,69,6,67,7,65,8,63,9,53,10,52,11,51,12,50,13,49,14,48,15,47,16,46,17,40,18,39.5,19,39,20,38.5,21,38,22,37.5,23,37,24,36.5,25,36,26,35.5,27,35,28,34.5,29,34,30,33.5,31,33,0)</f>
        <v>79</v>
      </c>
      <c r="L18" s="16">
        <v>16</v>
      </c>
      <c r="M18" s="2" cm="1">
        <f t="array" ref="M18">_xlfn.SWITCH(L18,1,99,2,89,3,79,5,69,6,67,7,65,8,63,9,53,10,52,11,51,12,50,13,49,14,48,15,47,16,46,17,40,18,39.5,19,39,20,38.5,21,38,22,37.5,23,37,24,36.5,25,36,26,35.5,27,35,28,34.5,29,34,30,33.5,31,33,0)</f>
        <v>46</v>
      </c>
      <c r="N18" s="18">
        <f>IF(P18=1,1,IF(P18=2,COUNTIF(F18:I18,"&gt; 0")/2,IF(P18=3,COUNTIF(F18:K18,"&gt; 0")/2,IF(P18=4,COUNTIF(F18:M18,"&gt; 0")/2,0))))</f>
        <v>2</v>
      </c>
      <c r="O18" s="19">
        <f>IF(N18&lt;(P18-2),0,IF(P18=1,G18,IF(P18=2,LARGE(G18:I18,1),IF(P18=3,SUM(LARGE(G18:K18,1),LARGE(G18:K18,2)),IF(AND(P18=4,N18&gt;2),SUM(LARGE(G18:M18,1),LARGE(G18:M18,2),LARGE(G18:M18,3)),IF(AND(P18=4,N18=2),SUM(LARGE(G18:M18,1),LARGE(G18:M18,2),0)))))))</f>
        <v>125</v>
      </c>
      <c r="P18" s="20">
        <v>4</v>
      </c>
      <c r="Q18" s="4"/>
    </row>
    <row r="19" spans="2:17" ht="22">
      <c r="B19" s="13">
        <v>15</v>
      </c>
      <c r="C19" s="13"/>
      <c r="D19" s="2" t="s">
        <v>44</v>
      </c>
      <c r="E19" s="2" t="s">
        <v>24</v>
      </c>
      <c r="F19" s="2">
        <v>0</v>
      </c>
      <c r="G19" s="3" cm="1">
        <f t="array" ref="G19">_xlfn.SWITCH(F19,1,99,2,89,3,79,5,69,6,67,7,65,8,63,9,53,10,52,11,51,12,50,13,49,14,48,15,47,16,46,17,40,18,39.5,19,39,20,38.5,21,38,22,37.5,23,37,24,36.5,25,36,26,35.5,27,35,28,34.5,29,34,30,33.5,31,33,0)</f>
        <v>0</v>
      </c>
      <c r="H19" s="2">
        <v>8</v>
      </c>
      <c r="I19" s="2" cm="1">
        <f t="array" ref="I19">_xlfn.SWITCH(H19,1,99,2,89,3,79,5,69,6,67,7,65,8,63,9,53,10,52,11,51,12,50,13,49,14,48,15,47,16,46,17,40,18,39.5,19,39,20,38.5,21,38,22,37.5,23,37,24,36.5,25,36,26,35.5,27,35,28,34.5,29,34,30,33.5,31,33,0)</f>
        <v>63</v>
      </c>
      <c r="J19" s="2">
        <v>14</v>
      </c>
      <c r="K19" s="2" cm="1">
        <f t="array" ref="K19">_xlfn.SWITCH(J19,1,99,2,89,3,79,5,69,6,67,7,65,8,63,9,53,10,52,11,51,12,50,13,49,14,48,15,47,16,46,17,40,18,39.5,19,39,20,38.5,21,38,22,37.5,23,37,24,36.5,25,36,26,35.5,27,35,28,34.5,29,34,30,33.5,31,33,0)</f>
        <v>48</v>
      </c>
      <c r="L19" s="16">
        <v>0</v>
      </c>
      <c r="M19" s="2" cm="1">
        <f t="array" ref="M19">_xlfn.SWITCH(L19,1,99,2,89,3,79,5,69,6,67,7,65,8,63,9,53,10,52,11,51,12,50,13,49,14,48,15,47,16,46,17,40,18,39.5,19,39,20,38.5,21,38,22,37.5,23,37,24,36.5,25,36,26,35.5,27,35,28,34.5,29,34,30,33.5,31,33,0)</f>
        <v>0</v>
      </c>
      <c r="N19" s="18">
        <f>IF(P19=1,1,IF(P19=2,COUNTIF(F19:I19,"&gt; 0")/2,IF(P19=3,COUNTIF(F19:K19,"&gt; 0")/2,IF(P19=4,COUNTIF(F19:M19,"&gt; 0")/2,0))))</f>
        <v>2</v>
      </c>
      <c r="O19" s="19">
        <f>IF(N19&lt;(P19-2),0,IF(P19=1,G19,IF(P19=2,LARGE(G19:I19,1),IF(P19=3,SUM(LARGE(G19:K19,1),LARGE(G19:K19,2)),IF(AND(P19=4,N19&gt;2),SUM(LARGE(G19:M19,1),LARGE(G19:M19,2),LARGE(G19:M19,3)),IF(AND(P19=4,N19=2),SUM(LARGE(G19:M19,1),LARGE(G19:M19,2),0)))))))</f>
        <v>111</v>
      </c>
      <c r="P19" s="20">
        <v>4</v>
      </c>
      <c r="Q19" s="4"/>
    </row>
    <row r="20" spans="2:17" ht="22">
      <c r="B20" s="13">
        <v>16</v>
      </c>
      <c r="C20" s="13"/>
      <c r="D20" s="2" t="s">
        <v>23</v>
      </c>
      <c r="E20" s="2" t="s">
        <v>24</v>
      </c>
      <c r="F20" s="2">
        <v>8</v>
      </c>
      <c r="G20" s="3" cm="1">
        <f t="array" ref="G20">_xlfn.SWITCH(F20,1,99,2,89,3,79,5,69,6,67,7,65,8,63,9,53,10,52,11,51,12,50,13,49,14,48,15,47,16,46,17,40,18,39.5,19,39,20,38.5,21,38,22,37.5,23,37,24,36.5,25,36,26,35.5,27,35,28,34.5,29,34,30,33.5,31,33,0)</f>
        <v>63</v>
      </c>
      <c r="H20" s="2">
        <v>0</v>
      </c>
      <c r="I20" s="2" cm="1">
        <f t="array" ref="I20">_xlfn.SWITCH(H20,1,99,2,89,3,79,5,69,6,67,7,65,8,63,9,53,10,52,11,51,12,50,13,49,14,48,15,47,16,46,17,40,18,39.5,19,39,20,38.5,21,38,22,37.5,23,37,24,36.5,25,36,26,35.5,27,35,28,34.5,29,34,30,33.5,31,33,0)</f>
        <v>0</v>
      </c>
      <c r="J20" s="2">
        <v>0</v>
      </c>
      <c r="K20" s="2" cm="1">
        <f t="array" ref="K20">_xlfn.SWITCH(J20,1,99,2,89,3,79,5,69,6,67,7,65,8,63,9,53,10,52,11,51,12,50,13,49,14,48,15,47,16,46,17,40,18,39.5,19,39,20,38.5,21,38,22,37.5,23,37,24,36.5,25,36,26,35.5,27,35,28,34.5,29,34,30,33.5,31,33,0)</f>
        <v>0</v>
      </c>
      <c r="L20" s="16">
        <v>14</v>
      </c>
      <c r="M20" s="2" cm="1">
        <f t="array" ref="M20">_xlfn.SWITCH(L20,1,99,2,89,3,79,5,69,6,67,7,65,8,63,9,53,10,52,11,51,12,50,13,49,14,48,15,47,16,46,17,40,18,39.5,19,39,20,38.5,21,38,22,37.5,23,37,24,36.5,25,36,26,35.5,27,35,28,34.5,29,34,30,33.5,31,33,0)</f>
        <v>48</v>
      </c>
      <c r="N20" s="18">
        <f>IF(P20=1,1,IF(P20=2,COUNTIF(F20:I20,"&gt; 0")/2,IF(P20=3,COUNTIF(F20:K20,"&gt; 0")/2,IF(P20=4,COUNTIF(F20:M20,"&gt; 0")/2,0))))</f>
        <v>2</v>
      </c>
      <c r="O20" s="19">
        <f>IF(N20&lt;(P20-2),0,IF(P20=1,G20,IF(P20=2,LARGE(G20:I20,1),IF(P20=3,SUM(LARGE(G20:K20,1),LARGE(G20:K20,2)),IF(AND(P20=4,N20&gt;2),SUM(LARGE(G20:M20,1),LARGE(G20:M20,2),LARGE(G20:M20,3)),IF(AND(P20=4,N20=2),SUM(LARGE(G20:M20,1),LARGE(G20:M20,2),0)))))))</f>
        <v>111</v>
      </c>
      <c r="P20" s="20">
        <v>4</v>
      </c>
      <c r="Q20" s="4"/>
    </row>
    <row r="21" spans="2:17" ht="22">
      <c r="B21" s="13">
        <v>17</v>
      </c>
      <c r="C21" s="13"/>
      <c r="D21" s="2" t="s">
        <v>42</v>
      </c>
      <c r="E21" s="2" t="s">
        <v>16</v>
      </c>
      <c r="F21" s="2">
        <v>16</v>
      </c>
      <c r="G21" s="3" cm="1">
        <f t="array" ref="G21">_xlfn.SWITCH(F21,1,99,2,89,3,79,5,69,6,67,7,65,8,63,9,53,10,52,11,51,12,50,13,49,14,48,15,47,16,46,17,40,18,39.5,19,39,20,38.5,21,38,22,37.5,23,37,24,36.5,25,36,26,35.5,27,35,28,34.5,29,34,30,33.5,31,33,0)</f>
        <v>46</v>
      </c>
      <c r="H21" s="2">
        <v>0</v>
      </c>
      <c r="I21" s="2" cm="1">
        <f t="array" ref="I21">_xlfn.SWITCH(H21,1,99,2,89,3,79,5,69,6,67,7,65,8,63,9,53,10,52,11,51,12,50,13,49,14,48,15,47,16,46,17,40,18,39.5,19,39,20,38.5,21,38,22,37.5,23,37,24,36.5,25,36,26,35.5,27,35,28,34.5,29,34,30,33.5,31,33,0)</f>
        <v>0</v>
      </c>
      <c r="J21" s="2">
        <v>8</v>
      </c>
      <c r="K21" s="2" cm="1">
        <f t="array" ref="K21">_xlfn.SWITCH(J21,1,99,2,89,3,79,5,69,6,67,7,65,8,63,9,53,10,52,11,51,12,50,13,49,14,48,15,47,16,46,17,40,18,39.5,19,39,20,38.5,21,38,22,37.5,23,37,24,36.5,25,36,26,35.5,27,35,28,34.5,29,34,30,33.5,31,33,0)</f>
        <v>63</v>
      </c>
      <c r="L21" s="16">
        <v>0</v>
      </c>
      <c r="M21" s="2" cm="1">
        <f t="array" ref="M21">_xlfn.SWITCH(L21,1,99,2,89,3,79,5,69,6,67,7,65,8,63,9,53,10,52,11,51,12,50,13,49,14,48,15,47,16,46,17,40,18,39.5,19,39,20,38.5,21,38,22,37.5,23,37,24,36.5,25,36,26,35.5,27,35,28,34.5,29,34,30,33.5,31,33,0)</f>
        <v>0</v>
      </c>
      <c r="N21" s="18">
        <f>IF(P21=1,1,IF(P21=2,COUNTIF(F21:I21,"&gt; 0")/2,IF(P21=3,COUNTIF(F21:K21,"&gt; 0")/2,IF(P21=4,COUNTIF(F21:M21,"&gt; 0")/2,0))))</f>
        <v>2</v>
      </c>
      <c r="O21" s="19">
        <f>IF(N21&lt;(P21-2),0,IF(P21=1,G21,IF(P21=2,LARGE(G21:I21,1),IF(P21=3,SUM(LARGE(G21:K21,1),LARGE(G21:K21,2)),IF(AND(P21=4,N21&gt;2),SUM(LARGE(G21:M21,1),LARGE(G21:M21,2),LARGE(G21:M21,3)),IF(AND(P21=4,N21=2),SUM(LARGE(G21:M21,1),LARGE(G21:M21,2),0)))))))</f>
        <v>109</v>
      </c>
      <c r="P21" s="20">
        <v>4</v>
      </c>
      <c r="Q21" s="4"/>
    </row>
    <row r="22" spans="2:17" ht="22">
      <c r="B22" s="13">
        <v>18</v>
      </c>
      <c r="C22" s="13"/>
      <c r="D22" s="2" t="s">
        <v>35</v>
      </c>
      <c r="E22" s="2" t="s">
        <v>36</v>
      </c>
      <c r="F22" s="2">
        <v>20</v>
      </c>
      <c r="G22" s="3" cm="1">
        <f t="array" ref="G22">_xlfn.SWITCH(F22,1,99,2,89,3,79,5,69,6,67,7,65,8,63,9,53,10,52,11,51,12,50,13,49,14,48,15,47,16,46,17,40,18,39.5,19,39,20,38.5,21,38,22,37.5,23,37,24,36.5,25,36,26,35.5,27,35,28,34.5,29,34,30,33.5,31,33,0)</f>
        <v>38.5</v>
      </c>
      <c r="H22" s="2">
        <v>7</v>
      </c>
      <c r="I22" s="2" cm="1">
        <f t="array" ref="I22">_xlfn.SWITCH(H22,1,99,2,89,3,79,5,69,6,67,7,65,8,63,9,53,10,52,11,51,12,50,13,49,14,48,15,47,16,46,17,40,18,39.5,19,39,20,38.5,21,38,22,37.5,23,37,24,36.5,25,36,26,35.5,27,35,28,34.5,29,34,30,33.5,31,33,0)</f>
        <v>65</v>
      </c>
      <c r="J22" s="2">
        <v>0</v>
      </c>
      <c r="K22" s="2" cm="1">
        <f t="array" ref="K22">_xlfn.SWITCH(J22,1,99,2,89,3,79,5,69,6,67,7,65,8,63,9,53,10,52,11,51,12,50,13,49,14,48,15,47,16,46,17,40,18,39.5,19,39,20,38.5,21,38,22,37.5,23,37,24,36.5,25,36,26,35.5,27,35,28,34.5,29,34,30,33.5,31,33,0)</f>
        <v>0</v>
      </c>
      <c r="L22" s="16">
        <v>0</v>
      </c>
      <c r="M22" s="2" cm="1">
        <f t="array" ref="M22">_xlfn.SWITCH(L22,1,99,2,89,3,79,5,69,6,67,7,65,8,63,9,53,10,52,11,51,12,50,13,49,14,48,15,47,16,46,17,40,18,39.5,19,39,20,38.5,21,38,22,37.5,23,37,24,36.5,25,36,26,35.5,27,35,28,34.5,29,34,30,33.5,31,33,0)</f>
        <v>0</v>
      </c>
      <c r="N22" s="18">
        <f>IF(P22=1,1,IF(P22=2,COUNTIF(F22:I22,"&gt; 0")/2,IF(P22=3,COUNTIF(F22:K22,"&gt; 0")/2,IF(P22=4,COUNTIF(F22:M22,"&gt; 0")/2,0))))</f>
        <v>2</v>
      </c>
      <c r="O22" s="19">
        <f>IF(N22&lt;(P22-2),0,IF(P22=1,G22,IF(P22=2,LARGE(G22:I22,1),IF(P22=3,SUM(LARGE(G22:K22,1),LARGE(G22:K22,2)),IF(AND(P22=4,N22&gt;2),SUM(LARGE(G22:M22,1),LARGE(G22:M22,2),LARGE(G22:M22,3)),IF(AND(P22=4,N22=2),SUM(LARGE(G22:M22,1),LARGE(G22:M22,2),0)))))))</f>
        <v>103.5</v>
      </c>
      <c r="P22" s="20">
        <v>4</v>
      </c>
      <c r="Q22" s="4"/>
    </row>
    <row r="23" spans="2:17" ht="22">
      <c r="B23" s="13">
        <v>19</v>
      </c>
      <c r="C23" s="13"/>
      <c r="D23" s="2" t="s">
        <v>53</v>
      </c>
      <c r="E23" s="2" t="s">
        <v>22</v>
      </c>
      <c r="F23" s="2">
        <v>0</v>
      </c>
      <c r="G23" s="3">
        <v>0</v>
      </c>
      <c r="H23" s="2">
        <v>0</v>
      </c>
      <c r="I23" s="2">
        <v>0</v>
      </c>
      <c r="J23" s="2">
        <v>12</v>
      </c>
      <c r="K23" s="2" cm="1">
        <f t="array" ref="K23">_xlfn.SWITCH(J23,1,99,2,89,3,79,5,69,6,67,7,65,8,63,9,53,10,52,11,51,12,50,13,49,14,48,15,47,16,46,17,40,18,39.5,19,39,20,38.5,21,38,22,37.5,23,37,24,36.5,25,36,26,35.5,27,35,28,34.5,29,34,30,33.5,31,33,0)</f>
        <v>50</v>
      </c>
      <c r="L23" s="16">
        <v>9</v>
      </c>
      <c r="M23" s="2" cm="1">
        <f t="array" ref="M23">_xlfn.SWITCH(L23,1,99,2,89,3,79,5,69,6,67,7,65,8,63,9,53,10,52,11,51,12,50,13,49,14,48,15,47,16,46,17,40,18,39.5,19,39,20,38.5,21,38,22,37.5,23,37,24,36.5,25,36,26,35.5,27,35,28,34.5,29,34,30,33.5,31,33,0)</f>
        <v>53</v>
      </c>
      <c r="N23" s="18">
        <f>IF(P23=1,1,IF(P23=2,COUNTIF(F23:I23,"&gt; 0")/2,IF(P23=3,COUNTIF(F23:K23,"&gt; 0")/2,IF(P23=4,COUNTIF(F23:M23,"&gt; 0")/2,0))))</f>
        <v>2</v>
      </c>
      <c r="O23" s="19">
        <f>IF(N23&lt;(P23-2),0,IF(P23=1,G23,IF(P23=2,LARGE(G23:I23,1),IF(P23=3,SUM(LARGE(G23:K23,1),LARGE(G23:K23,2)),IF(AND(P23=4,N23&gt;2),SUM(LARGE(G23:M23,1),LARGE(G23:M23,2),LARGE(G23:M23,3)),IF(AND(P23=4,N23=2),SUM(LARGE(G23:M23,1),LARGE(G23:M23,2),0)))))))</f>
        <v>103</v>
      </c>
      <c r="P23" s="20">
        <v>4</v>
      </c>
      <c r="Q23" s="4"/>
    </row>
    <row r="24" spans="2:17" ht="22">
      <c r="B24" s="13">
        <v>20</v>
      </c>
      <c r="C24" s="13"/>
      <c r="D24" s="2" t="s">
        <v>39</v>
      </c>
      <c r="E24" s="2" t="s">
        <v>36</v>
      </c>
      <c r="F24" s="2">
        <v>23</v>
      </c>
      <c r="G24" s="3" cm="1">
        <f t="array" ref="G24">_xlfn.SWITCH(F24,1,99,2,89,3,79,5,69,6,67,7,65,8,63,9,53,10,52,11,51,12,50,13,49,14,48,15,47,16,46,17,40,18,39.5,19,39,20,38.5,21,38,22,37.5,23,37,24,36.5,25,36,26,35.5,27,35,28,34.5,29,34,30,33.5,31,33,0)</f>
        <v>37</v>
      </c>
      <c r="H24" s="2">
        <v>9</v>
      </c>
      <c r="I24" s="2" cm="1">
        <f t="array" ref="I24">_xlfn.SWITCH(H24,1,99,2,89,3,79,5,69,6,67,7,65,8,63,9,53,10,52,11,51,12,50,13,49,14,48,15,47,16,46,17,40,18,39.5,19,39,20,38.5,21,38,22,37.5,23,37,24,36.5,25,36,26,35.5,27,35,28,34.5,29,34,30,33.5,31,33,0)</f>
        <v>53</v>
      </c>
      <c r="J24" s="2">
        <v>0</v>
      </c>
      <c r="K24" s="2" cm="1">
        <f t="array" ref="K24">_xlfn.SWITCH(J24,1,99,2,89,3,79,5,69,6,67,7,65,8,63,9,53,10,52,11,51,12,50,13,49,14,48,15,47,16,46,17,40,18,39.5,19,39,20,38.5,21,38,22,37.5,23,37,24,36.5,25,36,26,35.5,27,35,28,34.5,29,34,30,33.5,31,33,0)</f>
        <v>0</v>
      </c>
      <c r="L24" s="16">
        <v>0</v>
      </c>
      <c r="M24" s="2" cm="1">
        <f t="array" ref="M24">_xlfn.SWITCH(L24,1,99,2,89,3,79,5,69,6,67,7,65,8,63,9,53,10,52,11,51,12,50,13,49,14,48,15,47,16,46,17,40,18,39.5,19,39,20,38.5,21,38,22,37.5,23,37,24,36.5,25,36,26,35.5,27,35,28,34.5,29,34,30,33.5,31,33,0)</f>
        <v>0</v>
      </c>
      <c r="N24" s="18">
        <f>IF(P24=1,1,IF(P24=2,COUNTIF(F24:I24,"&gt; 0")/2,IF(P24=3,COUNTIF(F24:K24,"&gt; 0")/2,IF(P24=4,COUNTIF(F24:M24,"&gt; 0")/2,0))))</f>
        <v>2</v>
      </c>
      <c r="O24" s="19">
        <f>IF(N24&lt;(P24-2),0,IF(P24=1,G24,IF(P24=2,LARGE(G24:I24,1),IF(P24=3,SUM(LARGE(G24:K24,1),LARGE(G24:K24,2)),IF(AND(P24=4,N24&gt;2),SUM(LARGE(G24:M24,1),LARGE(G24:M24,2),LARGE(G24:M24,3)),IF(AND(P24=4,N24=2),SUM(LARGE(G24:M24,1),LARGE(G24:M24,2),0)))))))</f>
        <v>90</v>
      </c>
      <c r="P24" s="20">
        <v>4</v>
      </c>
      <c r="Q24" s="4"/>
    </row>
    <row r="25" spans="2:17" ht="22">
      <c r="B25" s="13">
        <v>21</v>
      </c>
      <c r="C25" s="13"/>
      <c r="D25" s="2" t="s">
        <v>49</v>
      </c>
      <c r="E25" s="2" t="s">
        <v>14</v>
      </c>
      <c r="F25" s="2">
        <v>0</v>
      </c>
      <c r="G25" s="3" cm="1">
        <f t="array" ref="G25">_xlfn.SWITCH(F25,1,99,2,89,3,79,5,69,6,67,7,65,8,63,9,53,10,52,11,51,12,50,13,49,14,48,15,47,16,46,17,40,18,39.5,19,39,20,38.5,21,38,22,37.5,23,37,24,36.5,25,36,26,35.5,27,35,28,34.5,29,34,30,33.5,31,33,0)</f>
        <v>0</v>
      </c>
      <c r="H25" s="2">
        <v>19</v>
      </c>
      <c r="I25" s="2" cm="1">
        <f t="array" ref="I25">_xlfn.SWITCH(H25,1,99,2,89,3,79,5,69,6,67,7,65,8,63,9,53,10,52,11,51,12,50,13,49,14,48,15,47,16,46,17,40,18,39.5,19,39,20,38.5,21,38,22,37.5,23,37,24,36.5,25,36,26,35.5,27,35,28,34.5,29,34,30,33.5,31,33,0)</f>
        <v>39</v>
      </c>
      <c r="J25" s="2">
        <v>0</v>
      </c>
      <c r="K25" s="2" cm="1">
        <f t="array" ref="K25">_xlfn.SWITCH(J25,1,99,2,89,3,79,5,69,6,67,7,65,8,63,9,53,10,52,11,51,12,50,13,49,14,48,15,47,16,46,17,40,18,39.5,19,39,20,38.5,21,38,22,37.5,23,37,24,36.5,25,36,26,35.5,27,35,28,34.5,29,34,30,33.5,31,33,0)</f>
        <v>0</v>
      </c>
      <c r="L25" s="16">
        <v>11</v>
      </c>
      <c r="M25" s="2" cm="1">
        <f t="array" ref="M25">_xlfn.SWITCH(L25,1,99,2,89,3,79,5,69,6,67,7,65,8,63,9,53,10,52,11,51,12,50,13,49,14,48,15,47,16,46,17,40,18,39.5,19,39,20,38.5,21,38,22,37.5,23,37,24,36.5,25,36,26,35.5,27,35,28,34.5,29,34,30,33.5,31,33,0)</f>
        <v>51</v>
      </c>
      <c r="N25" s="18">
        <f>IF(P25=1,1,IF(P25=2,COUNTIF(F25:I25,"&gt; 0")/2,IF(P25=3,COUNTIF(F25:K25,"&gt; 0")/2,IF(P25=4,COUNTIF(F25:M25,"&gt; 0")/2,0))))</f>
        <v>2</v>
      </c>
      <c r="O25" s="19">
        <f>IF(N25&lt;(P25-2),0,IF(P25=1,G25,IF(P25=2,LARGE(G25:I25,1),IF(P25=3,SUM(LARGE(G25:K25,1),LARGE(G25:K25,2)),IF(AND(P25=4,N25&gt;2),SUM(LARGE(G25:M25,1),LARGE(G25:M25,2),LARGE(G25:M25,3)),IF(AND(P25=4,N25=2),SUM(LARGE(G25:M25,1),LARGE(G25:M25,2),0)))))))</f>
        <v>90</v>
      </c>
      <c r="P25" s="20">
        <v>4</v>
      </c>
      <c r="Q25" s="4"/>
    </row>
    <row r="26" spans="2:17" ht="22">
      <c r="B26" s="13">
        <v>22</v>
      </c>
      <c r="C26" s="13"/>
      <c r="D26" s="2" t="s">
        <v>48</v>
      </c>
      <c r="E26" s="2" t="s">
        <v>0</v>
      </c>
      <c r="F26" s="2">
        <v>0</v>
      </c>
      <c r="G26" s="3" cm="1">
        <f t="array" ref="G26">_xlfn.SWITCH(F26,1,99,2,89,3,79,5,69,6,67,7,65,8,63,9,53,10,52,11,51,12,50,13,49,14,48,15,47,16,46,17,40,18,39.5,19,39,20,38.5,21,38,22,37.5,23,37,24,36.5,25,36,26,35.5,27,35,28,34.5,29,34,30,33.5,31,33,0)</f>
        <v>0</v>
      </c>
      <c r="H26" s="2">
        <v>17</v>
      </c>
      <c r="I26" s="2" cm="1">
        <f t="array" ref="I26">_xlfn.SWITCH(H26,1,99,2,89,3,79,5,69,6,67,7,65,8,63,9,53,10,52,11,51,12,50,13,49,14,48,15,47,16,46,17,40,18,39.5,19,39,20,38.5,21,38,22,37.5,23,37,24,36.5,25,36,26,35.5,27,35,28,34.5,29,34,30,33.5,31,33,0)</f>
        <v>40</v>
      </c>
      <c r="J26" s="2">
        <v>15</v>
      </c>
      <c r="K26" s="2" cm="1">
        <f t="array" ref="K26">_xlfn.SWITCH(J26,1,99,2,89,3,79,5,69,6,67,7,65,8,63,9,53,10,52,11,51,12,50,13,49,14,48,15,47,16,46,17,40,18,39.5,19,39,20,38.5,21,38,22,37.5,23,37,24,36.5,25,36,26,35.5,27,35,28,34.5,29,34,30,33.5,31,33,0)</f>
        <v>47</v>
      </c>
      <c r="L26" s="16">
        <v>0</v>
      </c>
      <c r="M26" s="2" cm="1">
        <f t="array" ref="M26">_xlfn.SWITCH(L26,1,99,2,89,3,79,5,69,6,67,7,65,8,63,9,53,10,52,11,51,12,50,13,49,14,48,15,47,16,46,17,40,18,39.5,19,39,20,38.5,21,38,22,37.5,23,37,24,36.5,25,36,26,35.5,27,35,28,34.5,29,34,30,33.5,31,33,0)</f>
        <v>0</v>
      </c>
      <c r="N26" s="18">
        <f>IF(P26=1,1,IF(P26=2,COUNTIF(F26:I26,"&gt; 0")/2,IF(P26=3,COUNTIF(F26:K26,"&gt; 0")/2,IF(P26=4,COUNTIF(F26:M26,"&gt; 0")/2,0))))</f>
        <v>2</v>
      </c>
      <c r="O26" s="19">
        <f>IF(N26&lt;(P26-2),0,IF(P26=1,G26,IF(P26=2,LARGE(G26:I26,1),IF(P26=3,SUM(LARGE(G26:K26,1),LARGE(G26:K26,2)),IF(AND(P26=4,N26&gt;2),SUM(LARGE(G26:M26,1),LARGE(G26:M26,2),LARGE(G26:M26,3)),IF(AND(P26=4,N26=2),SUM(LARGE(G26:M26,1),LARGE(G26:M26,2),0)))))))</f>
        <v>87</v>
      </c>
      <c r="P26" s="20">
        <v>4</v>
      </c>
      <c r="Q26" s="4"/>
    </row>
    <row r="27" spans="2:17" ht="22">
      <c r="B27" s="13">
        <v>23</v>
      </c>
      <c r="C27" s="13"/>
      <c r="D27" s="2" t="s">
        <v>37</v>
      </c>
      <c r="E27" s="2" t="s">
        <v>16</v>
      </c>
      <c r="F27" s="2">
        <v>21</v>
      </c>
      <c r="G27" s="3" cm="1">
        <f t="array" ref="G27">_xlfn.SWITCH(F27,1,99,2,89,3,79,5,69,6,67,7,65,8,63,9,53,10,52,11,51,12,50,13,49,14,48,15,47,16,46,17,40,18,39.5,19,39,20,38.5,21,38,22,37.5,23,37,24,36.5,25,36,26,35.5,27,35,28,34.5,29,34,30,33.5,31,33,0)</f>
        <v>38</v>
      </c>
      <c r="H27" s="2">
        <v>18</v>
      </c>
      <c r="I27" s="2" cm="1">
        <f t="array" ref="I27">_xlfn.SWITCH(H27,1,99,2,89,3,79,5,69,6,67,7,65,8,63,9,53,10,52,11,51,12,50,13,49,14,48,15,47,16,46,17,40,18,39.5,19,39,20,38.5,21,38,22,37.5,23,37,24,36.5,25,36,26,35.5,27,35,28,34.5,29,34,30,33.5,31,33,0)</f>
        <v>39.5</v>
      </c>
      <c r="J27" s="2">
        <v>0</v>
      </c>
      <c r="K27" s="2" cm="1">
        <f t="array" ref="K27">_xlfn.SWITCH(J27,1,99,2,89,3,79,5,69,6,67,7,65,8,63,9,53,10,52,11,51,12,50,13,49,14,48,15,47,16,46,17,40,18,39.5,19,39,20,38.5,21,38,22,37.5,23,37,24,36.5,25,36,26,35.5,27,35,28,34.5,29,34,30,33.5,31,33,0)</f>
        <v>0</v>
      </c>
      <c r="L27" s="16">
        <v>0</v>
      </c>
      <c r="M27" s="2" cm="1">
        <f t="array" ref="M27">_xlfn.SWITCH(L27,1,99,2,89,3,79,5,69,6,67,7,65,8,63,9,53,10,52,11,51,12,50,13,49,14,48,15,47,16,46,17,40,18,39.5,19,39,20,38.5,21,38,22,37.5,23,37,24,36.5,25,36,26,35.5,27,35,28,34.5,29,34,30,33.5,31,33,0)</f>
        <v>0</v>
      </c>
      <c r="N27" s="18">
        <f>IF(P27=1,1,IF(P27=2,COUNTIF(F27:I27,"&gt; 0")/2,IF(P27=3,COUNTIF(F27:K27,"&gt; 0")/2,IF(P27=4,COUNTIF(F27:M27,"&gt; 0")/2,0))))</f>
        <v>2</v>
      </c>
      <c r="O27" s="19">
        <f>IF(N27&lt;(P27-2),0,IF(P27=1,G27,IF(P27=2,LARGE(G27:I27,1),IF(P27=3,SUM(LARGE(G27:K27,1),LARGE(G27:K27,2)),IF(AND(P27=4,N27&gt;2),SUM(LARGE(G27:M27,1),LARGE(G27:M27,2),LARGE(G27:M27,3)),IF(AND(P27=4,N27=2),SUM(LARGE(G27:M27,1),LARGE(G27:M27,2),0)))))))</f>
        <v>77.5</v>
      </c>
      <c r="P27" s="20">
        <v>4</v>
      </c>
      <c r="Q27" s="4"/>
    </row>
    <row r="28" spans="2:17" ht="22">
      <c r="B28" s="13">
        <v>24</v>
      </c>
      <c r="C28" s="13"/>
      <c r="D28" s="2" t="s">
        <v>40</v>
      </c>
      <c r="E28" s="2" t="s">
        <v>12</v>
      </c>
      <c r="F28" s="2">
        <v>24</v>
      </c>
      <c r="G28" s="3" cm="1">
        <f t="array" ref="G28">_xlfn.SWITCH(F28,1,99,2,89,3,79,5,69,6,67,7,65,8,63,9,53,10,52,11,51,12,50,13,49,14,48,15,47,16,46,17,40,18,39.5,19,39,20,38.5,21,38,22,37.5,23,37,24,36.5,25,36,26,35.5,27,35,28,34.5,29,34,30,33.5,31,33,0)</f>
        <v>36.5</v>
      </c>
      <c r="H28" s="2">
        <v>0</v>
      </c>
      <c r="I28" s="2" cm="1">
        <f t="array" ref="I28">_xlfn.SWITCH(H28,1,99,2,89,3,79,5,69,6,67,7,65,8,63,9,53,10,52,11,51,12,50,13,49,14,48,15,47,16,46,17,40,18,39.5,19,39,20,38.5,21,38,22,37.5,23,37,24,36.5,25,36,26,35.5,27,35,28,34.5,29,34,30,33.5,31,33,0)</f>
        <v>0</v>
      </c>
      <c r="J28" s="2">
        <v>0</v>
      </c>
      <c r="K28" s="2" cm="1">
        <f t="array" ref="K28">_xlfn.SWITCH(J28,1,99,2,89,3,79,5,69,6,67,7,65,8,63,9,53,10,52,11,51,12,50,13,49,14,48,15,47,16,46,17,40,18,39.5,19,39,20,38.5,21,38,22,37.5,23,37,24,36.5,25,36,26,35.5,27,35,28,34.5,29,34,30,33.5,31,33,0)</f>
        <v>0</v>
      </c>
      <c r="L28" s="16">
        <v>20</v>
      </c>
      <c r="M28" s="2" cm="1">
        <f t="array" ref="M28">_xlfn.SWITCH(L28,1,99,2,89,3,79,5,69,6,67,7,65,8,63,9,53,10,52,11,51,12,50,13,49,14,48,15,47,16,46,17,40,18,39.5,19,39,20,38.5,21,38,22,37.5,23,37,24,36.5,25,36,26,35.5,27,35,28,34.5,29,34,30,33.5,31,33,0)</f>
        <v>38.5</v>
      </c>
      <c r="N28" s="18">
        <f>IF(P28=1,1,IF(P28=2,COUNTIF(F28:I28,"&gt; 0")/2,IF(P28=3,COUNTIF(F28:K28,"&gt; 0")/2,IF(P28=4,COUNTIF(F28:M28,"&gt; 0")/2,0))))</f>
        <v>2</v>
      </c>
      <c r="O28" s="19">
        <f>IF(N28&lt;(P28-2),0,IF(P28=1,G28,IF(P28=2,LARGE(G28:I28,1),IF(P28=3,SUM(LARGE(G28:K28,1),LARGE(G28:K28,2)),IF(AND(P28=4,N28&gt;2),SUM(LARGE(G28:M28,1),LARGE(G28:M28,2),LARGE(G28:M28,3)),IF(AND(P28=4,N28=2),SUM(LARGE(G28:M28,1),LARGE(G28:M28,2),0)))))))</f>
        <v>75</v>
      </c>
      <c r="P28" s="20">
        <v>4</v>
      </c>
      <c r="Q28" s="4"/>
    </row>
    <row r="29" spans="2:17" ht="22">
      <c r="B29" s="15" t="s">
        <v>247</v>
      </c>
      <c r="C29" s="13"/>
      <c r="D29" s="2" t="s">
        <v>38</v>
      </c>
      <c r="E29" s="2" t="s">
        <v>12</v>
      </c>
      <c r="F29" s="2">
        <v>22</v>
      </c>
      <c r="G29" s="3" cm="1">
        <f t="array" ref="G29">_xlfn.SWITCH(F29,1,99,2,89,3,79,5,69,6,67,7,65,8,63,9,53,10,52,11,51,12,50,13,49,14,48,15,47,16,46,17,40,18,39.5,19,39,20,38.5,21,38,22,37.5,23,37,24,36.5,25,36,26,35.5,27,35,28,34.5,29,34,30,33.5,31,33,0)</f>
        <v>37.5</v>
      </c>
      <c r="H29" s="2">
        <v>0</v>
      </c>
      <c r="I29" s="2" cm="1">
        <f t="array" ref="I29">_xlfn.SWITCH(H29,1,99,2,89,3,79,5,69,6,67,7,65,8,63,9,53,10,52,11,51,12,50,13,49,14,48,15,47,16,46,17,40,18,39.5,19,39,20,38.5,21,38,22,37.5,23,37,24,36.5,25,36,26,35.5,27,35,28,34.5,29,34,30,33.5,31,33,0)</f>
        <v>0</v>
      </c>
      <c r="J29" s="2">
        <v>0</v>
      </c>
      <c r="K29" s="2" cm="1">
        <f t="array" ref="K29">_xlfn.SWITCH(J29,1,99,2,89,3,79,5,69,6,67,7,65,8,63,9,53,10,52,11,51,12,50,13,49,14,48,15,47,16,46,17,40,18,39.5,19,39,20,38.5,21,38,22,37.5,23,37,24,36.5,25,36,26,35.5,27,35,28,34.5,29,34,30,33.5,31,33,0)</f>
        <v>0</v>
      </c>
      <c r="L29" s="16">
        <v>0</v>
      </c>
      <c r="M29" s="2" cm="1">
        <f t="array" ref="M29">_xlfn.SWITCH(L29,1,99,2,89,3,79,5,69,6,67,7,65,8,63,9,53,10,52,11,51,12,50,13,49,14,48,15,47,16,46,17,40,18,39.5,19,39,20,38.5,21,38,22,37.5,23,37,24,36.5,25,36,26,35.5,27,35,28,34.5,29,34,30,33.5,31,33,0)</f>
        <v>0</v>
      </c>
      <c r="N29" s="18">
        <f>IF(P29=1,1,IF(P29=2,COUNTIF(F29:I29,"&gt; 0")/2,IF(P29=3,COUNTIF(F29:K29,"&gt; 0")/2,IF(P29=4,COUNTIF(F29:M29,"&gt; 0")/2,0))))</f>
        <v>1</v>
      </c>
      <c r="O29" s="19">
        <f>IF(N29&lt;(P29-2),0,IF(P29=1,G29,IF(P29=2,LARGE(G29:I29,1),IF(P29=3,SUM(LARGE(G29:K29,1),LARGE(G29:K29,2)),IF(AND(P29=4,N29&gt;2),SUM(LARGE(G29:M29,1),LARGE(G29:M29,2),LARGE(G29:M29,3)),IF(AND(P29=4,N29=2),SUM(LARGE(G29:M29,1),LARGE(G29:M29,2),0)))))))</f>
        <v>0</v>
      </c>
      <c r="P29" s="20">
        <v>4</v>
      </c>
      <c r="Q29" s="4"/>
    </row>
    <row r="30" spans="2:17" ht="22">
      <c r="B30" s="15" t="s">
        <v>247</v>
      </c>
      <c r="C30" s="13"/>
      <c r="D30" s="2" t="s">
        <v>34</v>
      </c>
      <c r="E30" s="2" t="s">
        <v>22</v>
      </c>
      <c r="F30" s="2">
        <v>19</v>
      </c>
      <c r="G30" s="3" cm="1">
        <f t="array" ref="G30">_xlfn.SWITCH(F30,1,99,2,89,3,79,5,69,6,67,7,65,8,63,9,53,10,52,11,51,12,50,13,49,14,48,15,47,16,46,17,40,18,39.5,19,39,20,38.5,21,38,22,37.5,23,37,24,36.5,25,36,26,35.5,27,35,28,34.5,29,34,30,33.5,31,33,0)</f>
        <v>39</v>
      </c>
      <c r="H30" s="2">
        <v>0</v>
      </c>
      <c r="I30" s="2" cm="1">
        <f t="array" ref="I30">_xlfn.SWITCH(H30,1,99,2,89,3,79,5,69,6,67,7,65,8,63,9,53,10,52,11,51,12,50,13,49,14,48,15,47,16,46,17,40,18,39.5,19,39,20,38.5,21,38,22,37.5,23,37,24,36.5,25,36,26,35.5,27,35,28,34.5,29,34,30,33.5,31,33,0)</f>
        <v>0</v>
      </c>
      <c r="J30" s="2">
        <v>0</v>
      </c>
      <c r="K30" s="2" cm="1">
        <f t="array" ref="K30">_xlfn.SWITCH(J30,1,99,2,89,3,79,5,69,6,67,7,65,8,63,9,53,10,52,11,51,12,50,13,49,14,48,15,47,16,46,17,40,18,39.5,19,39,20,38.5,21,38,22,37.5,23,37,24,36.5,25,36,26,35.5,27,35,28,34.5,29,34,30,33.5,31,33,0)</f>
        <v>0</v>
      </c>
      <c r="L30" s="16">
        <v>0</v>
      </c>
      <c r="M30" s="2" cm="1">
        <f t="array" ref="M30">_xlfn.SWITCH(L30,1,99,2,89,3,79,5,69,6,67,7,65,8,63,9,53,10,52,11,51,12,50,13,49,14,48,15,47,16,46,17,40,18,39.5,19,39,20,38.5,21,38,22,37.5,23,37,24,36.5,25,36,26,35.5,27,35,28,34.5,29,34,30,33.5,31,33,0)</f>
        <v>0</v>
      </c>
      <c r="N30" s="18">
        <f>IF(P30=1,1,IF(P30=2,COUNTIF(F30:I30,"&gt; 0")/2,IF(P30=3,COUNTIF(F30:K30,"&gt; 0")/2,IF(P30=4,COUNTIF(F30:M30,"&gt; 0")/2,0))))</f>
        <v>1</v>
      </c>
      <c r="O30" s="19">
        <f>IF(N30&lt;(P30-2),0,IF(P30=1,G30,IF(P30=2,LARGE(G30:I30,1),IF(P30=3,SUM(LARGE(G30:K30,1),LARGE(G30:K30,2)),IF(AND(P30=4,N30&gt;2),SUM(LARGE(G30:M30,1),LARGE(G30:M30,2),LARGE(G30:M30,3)),IF(AND(P30=4,N30=2),SUM(LARGE(G30:M30,1),LARGE(G30:M30,2),0)))))))</f>
        <v>0</v>
      </c>
      <c r="P30" s="20">
        <v>4</v>
      </c>
      <c r="Q30" s="4"/>
    </row>
    <row r="31" spans="2:17" ht="22">
      <c r="B31" s="15" t="s">
        <v>247</v>
      </c>
      <c r="C31" s="13"/>
      <c r="D31" s="2" t="s">
        <v>32</v>
      </c>
      <c r="E31" s="2" t="s">
        <v>14</v>
      </c>
      <c r="F31" s="2">
        <v>17</v>
      </c>
      <c r="G31" s="3" cm="1">
        <f t="array" ref="G31">_xlfn.SWITCH(F31,1,99,2,89,3,79,5,69,6,67,7,65,8,63,9,53,10,52,11,51,12,50,13,49,14,48,15,47,16,46,17,40,18,39.5,19,39,20,38.5,21,38,22,37.5,23,37,24,36.5,25,36,26,35.5,27,35,28,34.5,29,34,30,33.5,31,33,0)</f>
        <v>40</v>
      </c>
      <c r="H31" s="2">
        <v>0</v>
      </c>
      <c r="I31" s="2" cm="1">
        <f t="array" ref="I31">_xlfn.SWITCH(H31,1,99,2,89,3,79,5,69,6,67,7,65,8,63,9,53,10,52,11,51,12,50,13,49,14,48,15,47,16,46,17,40,18,39.5,19,39,20,38.5,21,38,22,37.5,23,37,24,36.5,25,36,26,35.5,27,35,28,34.5,29,34,30,33.5,31,33,0)</f>
        <v>0</v>
      </c>
      <c r="J31" s="2">
        <v>0</v>
      </c>
      <c r="K31" s="2" cm="1">
        <f t="array" ref="K31">_xlfn.SWITCH(J31,1,99,2,89,3,79,5,69,6,67,7,65,8,63,9,53,10,52,11,51,12,50,13,49,14,48,15,47,16,46,17,40,18,39.5,19,39,20,38.5,21,38,22,37.5,23,37,24,36.5,25,36,26,35.5,27,35,28,34.5,29,34,30,33.5,31,33,0)</f>
        <v>0</v>
      </c>
      <c r="L31" s="16">
        <v>0</v>
      </c>
      <c r="M31" s="2" cm="1">
        <f t="array" ref="M31">_xlfn.SWITCH(L31,1,99,2,89,3,79,5,69,6,67,7,65,8,63,9,53,10,52,11,51,12,50,13,49,14,48,15,47,16,46,17,40,18,39.5,19,39,20,38.5,21,38,22,37.5,23,37,24,36.5,25,36,26,35.5,27,35,28,34.5,29,34,30,33.5,31,33,0)</f>
        <v>0</v>
      </c>
      <c r="N31" s="18">
        <f>IF(P31=1,1,IF(P31=2,COUNTIF(F31:I31,"&gt; 0")/2,IF(P31=3,COUNTIF(F31:K31,"&gt; 0")/2,IF(P31=4,COUNTIF(F31:M31,"&gt; 0")/2,0))))</f>
        <v>1</v>
      </c>
      <c r="O31" s="19">
        <f>IF(N31&lt;(P31-2),0,IF(P31=1,G31,IF(P31=2,LARGE(G31:I31,1),IF(P31=3,SUM(LARGE(G31:K31,1),LARGE(G31:K31,2)),IF(AND(P31=4,N31&gt;2),SUM(LARGE(G31:M31,1),LARGE(G31:M31,2),LARGE(G31:M31,3)),IF(AND(P31=4,N31=2),SUM(LARGE(G31:M31,1),LARGE(G31:M31,2),0)))))))</f>
        <v>0</v>
      </c>
      <c r="P31" s="20">
        <v>4</v>
      </c>
      <c r="Q31" s="4"/>
    </row>
    <row r="32" spans="2:17" ht="22">
      <c r="B32" s="15" t="s">
        <v>247</v>
      </c>
      <c r="C32" s="13"/>
      <c r="D32" s="2" t="s">
        <v>29</v>
      </c>
      <c r="E32" s="2" t="s">
        <v>16</v>
      </c>
      <c r="F32" s="2">
        <v>14</v>
      </c>
      <c r="G32" s="3" cm="1">
        <f t="array" ref="G32">_xlfn.SWITCH(F32,1,99,2,89,3,79,5,69,6,67,7,65,8,63,9,53,10,52,11,51,12,50,13,49,14,48,15,47,16,46,17,40,18,39.5,19,39,20,38.5,21,38,22,37.5,23,37,24,36.5,25,36,26,35.5,27,35,28,34.5,29,34,30,33.5,31,33,0)</f>
        <v>48</v>
      </c>
      <c r="H32" s="2">
        <v>0</v>
      </c>
      <c r="I32" s="2" cm="1">
        <f t="array" ref="I32">_xlfn.SWITCH(H32,1,99,2,89,3,79,5,69,6,67,7,65,8,63,9,53,10,52,11,51,12,50,13,49,14,48,15,47,16,46,17,40,18,39.5,19,39,20,38.5,21,38,22,37.5,23,37,24,36.5,25,36,26,35.5,27,35,28,34.5,29,34,30,33.5,31,33,0)</f>
        <v>0</v>
      </c>
      <c r="J32" s="2">
        <v>0</v>
      </c>
      <c r="K32" s="2" cm="1">
        <f t="array" ref="K32">_xlfn.SWITCH(J32,1,99,2,89,3,79,5,69,6,67,7,65,8,63,9,53,10,52,11,51,12,50,13,49,14,48,15,47,16,46,17,40,18,39.5,19,39,20,38.5,21,38,22,37.5,23,37,24,36.5,25,36,26,35.5,27,35,28,34.5,29,34,30,33.5,31,33,0)</f>
        <v>0</v>
      </c>
      <c r="L32" s="16">
        <v>0</v>
      </c>
      <c r="M32" s="2" cm="1">
        <f t="array" ref="M32">_xlfn.SWITCH(L32,1,99,2,89,3,79,5,69,6,67,7,65,8,63,9,53,10,52,11,51,12,50,13,49,14,48,15,47,16,46,17,40,18,39.5,19,39,20,38.5,21,38,22,37.5,23,37,24,36.5,25,36,26,35.5,27,35,28,34.5,29,34,30,33.5,31,33,0)</f>
        <v>0</v>
      </c>
      <c r="N32" s="18">
        <f>IF(P32=1,1,IF(P32=2,COUNTIF(F32:I32,"&gt; 0")/2,IF(P32=3,COUNTIF(F32:K32,"&gt; 0")/2,IF(P32=4,COUNTIF(F32:M32,"&gt; 0")/2,0))))</f>
        <v>1</v>
      </c>
      <c r="O32" s="19">
        <f>IF(N32&lt;(P32-2),0,IF(P32=1,G32,IF(P32=2,LARGE(G32:I32,1),IF(P32=3,SUM(LARGE(G32:K32,1),LARGE(G32:K32,2)),IF(AND(P32=4,N32&gt;2),SUM(LARGE(G32:M32,1),LARGE(G32:M32,2),LARGE(G32:M32,3)),IF(AND(P32=4,N32=2),SUM(LARGE(G32:M32,1),LARGE(G32:M32,2),0)))))))</f>
        <v>0</v>
      </c>
      <c r="P32" s="20">
        <v>4</v>
      </c>
      <c r="Q32" s="4"/>
    </row>
    <row r="33" spans="2:17" ht="22">
      <c r="B33" s="15" t="s">
        <v>247</v>
      </c>
      <c r="C33" s="13"/>
      <c r="D33" s="2" t="s">
        <v>30</v>
      </c>
      <c r="E33" s="2" t="s">
        <v>31</v>
      </c>
      <c r="F33" s="2">
        <v>15</v>
      </c>
      <c r="G33" s="3" cm="1">
        <f t="array" ref="G33">_xlfn.SWITCH(F33,1,99,2,89,3,79,5,69,6,67,7,65,8,63,9,53,10,52,11,51,12,50,13,49,14,48,15,47,16,46,17,40,18,39.5,19,39,20,38.5,21,38,22,37.5,23,37,24,36.5,25,36,26,35.5,27,35,28,34.5,29,34,30,33.5,31,33,0)</f>
        <v>47</v>
      </c>
      <c r="H33" s="2">
        <v>0</v>
      </c>
      <c r="I33" s="2" cm="1">
        <f t="array" ref="I33">_xlfn.SWITCH(H33,1,99,2,89,3,79,5,69,6,67,7,65,8,63,9,53,10,52,11,51,12,50,13,49,14,48,15,47,16,46,17,40,18,39.5,19,39,20,38.5,21,38,22,37.5,23,37,24,36.5,25,36,26,35.5,27,35,28,34.5,29,34,30,33.5,31,33,0)</f>
        <v>0</v>
      </c>
      <c r="J33" s="2">
        <v>0</v>
      </c>
      <c r="K33" s="2" cm="1">
        <f t="array" ref="K33">_xlfn.SWITCH(J33,1,99,2,89,3,79,5,69,6,67,7,65,8,63,9,53,10,52,11,51,12,50,13,49,14,48,15,47,16,46,17,40,18,39.5,19,39,20,38.5,21,38,22,37.5,23,37,24,36.5,25,36,26,35.5,27,35,28,34.5,29,34,30,33.5,31,33,0)</f>
        <v>0</v>
      </c>
      <c r="L33" s="16">
        <v>0</v>
      </c>
      <c r="M33" s="2" cm="1">
        <f t="array" ref="M33">_xlfn.SWITCH(L33,1,99,2,89,3,79,5,69,6,67,7,65,8,63,9,53,10,52,11,51,12,50,13,49,14,48,15,47,16,46,17,40,18,39.5,19,39,20,38.5,21,38,22,37.5,23,37,24,36.5,25,36,26,35.5,27,35,28,34.5,29,34,30,33.5,31,33,0)</f>
        <v>0</v>
      </c>
      <c r="N33" s="18">
        <f>IF(P33=1,1,IF(P33=2,COUNTIF(F33:I33,"&gt; 0")/2,IF(P33=3,COUNTIF(F33:K33,"&gt; 0")/2,IF(P33=4,COUNTIF(F33:M33,"&gt; 0")/2,0))))</f>
        <v>1</v>
      </c>
      <c r="O33" s="19">
        <f>IF(N33&lt;(P33-2),0,IF(P33=1,G33,IF(P33=2,LARGE(G33:I33,1),IF(P33=3,SUM(LARGE(G33:K33,1),LARGE(G33:K33,2)),IF(AND(P33=4,N33&gt;2),SUM(LARGE(G33:M33,1),LARGE(G33:M33,2),LARGE(G33:M33,3)),IF(AND(P33=4,N33=2),SUM(LARGE(G33:M33,1),LARGE(G33:M33,2),0)))))))</f>
        <v>0</v>
      </c>
      <c r="P33" s="20">
        <v>4</v>
      </c>
      <c r="Q33" s="4"/>
    </row>
    <row r="34" spans="2:17" ht="22">
      <c r="B34" s="15" t="s">
        <v>247</v>
      </c>
      <c r="C34" s="13"/>
      <c r="D34" s="2" t="s">
        <v>45</v>
      </c>
      <c r="E34" s="2" t="s">
        <v>24</v>
      </c>
      <c r="F34" s="2">
        <v>0</v>
      </c>
      <c r="G34" s="3" cm="1">
        <f t="array" ref="G34">_xlfn.SWITCH(F34,1,99,2,89,3,79,5,69,6,67,7,65,8,63,9,53,10,52,11,51,12,50,13,49,14,48,15,47,16,46,17,40,18,39.5,19,39,20,38.5,21,38,22,37.5,23,37,24,36.5,25,36,26,35.5,27,35,28,34.5,29,34,30,33.5,31,33,0)</f>
        <v>0</v>
      </c>
      <c r="H34" s="2">
        <v>10</v>
      </c>
      <c r="I34" s="2" cm="1">
        <f t="array" ref="I34">_xlfn.SWITCH(H34,1,99,2,89,3,79,5,69,6,67,7,65,8,63,9,53,10,52,11,51,12,50,13,49,14,48,15,47,16,46,17,40,18,39.5,19,39,20,38.5,21,38,22,37.5,23,37,24,36.5,25,36,26,35.5,27,35,28,34.5,29,34,30,33.5,31,33,0)</f>
        <v>52</v>
      </c>
      <c r="J34" s="2">
        <v>0</v>
      </c>
      <c r="K34" s="2" cm="1">
        <f t="array" ref="K34">_xlfn.SWITCH(J34,1,99,2,89,3,79,5,69,6,67,7,65,8,63,9,53,10,52,11,51,12,50,13,49,14,48,15,47,16,46,17,40,18,39.5,19,39,20,38.5,21,38,22,37.5,23,37,24,36.5,25,36,26,35.5,27,35,28,34.5,29,34,30,33.5,31,33,0)</f>
        <v>0</v>
      </c>
      <c r="L34" s="16">
        <v>0</v>
      </c>
      <c r="M34" s="2" cm="1">
        <f t="array" ref="M34">_xlfn.SWITCH(L34,1,99,2,89,3,79,5,69,6,67,7,65,8,63,9,53,10,52,11,51,12,50,13,49,14,48,15,47,16,46,17,40,18,39.5,19,39,20,38.5,21,38,22,37.5,23,37,24,36.5,25,36,26,35.5,27,35,28,34.5,29,34,30,33.5,31,33,0)</f>
        <v>0</v>
      </c>
      <c r="N34" s="18">
        <f>IF(P34=1,1,IF(P34=2,COUNTIF(F34:I34,"&gt; 0")/2,IF(P34=3,COUNTIF(F34:K34,"&gt; 0")/2,IF(P34=4,COUNTIF(F34:M34,"&gt; 0")/2,0))))</f>
        <v>1</v>
      </c>
      <c r="O34" s="19">
        <f>IF(N34&lt;(P34-2),0,IF(P34=1,G34,IF(P34=2,LARGE(G34:I34,1),IF(P34=3,SUM(LARGE(G34:K34,1),LARGE(G34:K34,2)),IF(AND(P34=4,N34&gt;2),SUM(LARGE(G34:M34,1),LARGE(G34:M34,2),LARGE(G34:M34,3)),IF(AND(P34=4,N34=2),SUM(LARGE(G34:M34,1),LARGE(G34:M34,2),0)))))))</f>
        <v>0</v>
      </c>
      <c r="P34" s="20">
        <v>4</v>
      </c>
      <c r="Q34" s="4"/>
    </row>
    <row r="35" spans="2:17" ht="22">
      <c r="B35" s="15" t="s">
        <v>247</v>
      </c>
      <c r="C35" s="13"/>
      <c r="D35" s="2" t="s">
        <v>51</v>
      </c>
      <c r="E35" s="2" t="s">
        <v>16</v>
      </c>
      <c r="F35" s="2">
        <v>0</v>
      </c>
      <c r="G35" s="3" cm="1">
        <f t="array" ref="G35">_xlfn.SWITCH(F35,1,99,2,89,3,79,5,69,6,67,7,65,8,63,9,53,10,52,11,51,12,50,13,49,14,48,15,47,16,46,17,40,18,39.5,19,39,20,38.5,21,38,22,37.5,23,37,24,36.5,25,36,26,35.5,27,35,28,34.5,29,34,30,33.5,31,33,0)</f>
        <v>0</v>
      </c>
      <c r="H35" s="2">
        <v>21</v>
      </c>
      <c r="I35" s="2" cm="1">
        <f t="array" ref="I35">_xlfn.SWITCH(H35,1,99,2,89,3,79,5,69,6,67,7,65,8,63,9,53,10,52,11,51,12,50,13,49,14,48,15,47,16,46,17,40,18,39.5,19,39,20,38.5,21,38,22,37.5,23,37,24,36.5,25,36,26,35.5,27,35,28,34.5,29,34,30,33.5,31,33,0)</f>
        <v>38</v>
      </c>
      <c r="J35" s="2">
        <v>0</v>
      </c>
      <c r="K35" s="2" cm="1">
        <f t="array" ref="K35">_xlfn.SWITCH(J35,1,99,2,89,3,79,5,69,6,67,7,65,8,63,9,53,10,52,11,51,12,50,13,49,14,48,15,47,16,46,17,40,18,39.5,19,39,20,38.5,21,38,22,37.5,23,37,24,36.5,25,36,26,35.5,27,35,28,34.5,29,34,30,33.5,31,33,0)</f>
        <v>0</v>
      </c>
      <c r="L35" s="16">
        <v>0</v>
      </c>
      <c r="M35" s="2" cm="1">
        <f t="array" ref="M35">_xlfn.SWITCH(L35,1,99,2,89,3,79,5,69,6,67,7,65,8,63,9,53,10,52,11,51,12,50,13,49,14,48,15,47,16,46,17,40,18,39.5,19,39,20,38.5,21,38,22,37.5,23,37,24,36.5,25,36,26,35.5,27,35,28,34.5,29,34,30,33.5,31,33,0)</f>
        <v>0</v>
      </c>
      <c r="N35" s="18">
        <f>IF(P35=1,1,IF(P35=2,COUNTIF(F35:I35,"&gt; 0")/2,IF(P35=3,COUNTIF(F35:K35,"&gt; 0")/2,IF(P35=4,COUNTIF(F35:M35,"&gt; 0")/2,0))))</f>
        <v>1</v>
      </c>
      <c r="O35" s="19">
        <f>IF(N35&lt;(P35-2),0,IF(P35=1,G35,IF(P35=2,LARGE(G35:I35,1),IF(P35=3,SUM(LARGE(G35:K35,1),LARGE(G35:K35,2)),IF(AND(P35=4,N35&gt;2),SUM(LARGE(G35:M35,1),LARGE(G35:M35,2),LARGE(G35:M35,3)),IF(AND(P35=4,N35=2),SUM(LARGE(G35:M35,1),LARGE(G35:M35,2),0)))))))</f>
        <v>0</v>
      </c>
      <c r="P35" s="20">
        <v>4</v>
      </c>
      <c r="Q35" s="4"/>
    </row>
    <row r="36" spans="2:17" ht="22">
      <c r="B36" s="15" t="s">
        <v>247</v>
      </c>
      <c r="C36" s="13"/>
      <c r="D36" s="2" t="s">
        <v>50</v>
      </c>
      <c r="E36" s="2" t="s">
        <v>16</v>
      </c>
      <c r="F36" s="2">
        <v>0</v>
      </c>
      <c r="G36" s="3" cm="1">
        <f t="array" ref="G36">_xlfn.SWITCH(F36,1,99,2,89,3,79,5,69,6,67,7,65,8,63,9,53,10,52,11,51,12,50,13,49,14,48,15,47,16,46,17,40,18,39.5,19,39,20,38.5,21,38,22,37.5,23,37,24,36.5,25,36,26,35.5,27,35,28,34.5,29,34,30,33.5,31,33,0)</f>
        <v>0</v>
      </c>
      <c r="H36" s="2">
        <v>20</v>
      </c>
      <c r="I36" s="2" cm="1">
        <f t="array" ref="I36">_xlfn.SWITCH(H36,1,99,2,89,3,79,5,69,6,67,7,65,8,63,9,53,10,52,11,51,12,50,13,49,14,48,15,47,16,46,17,40,18,39.5,19,39,20,38.5,21,38,22,37.5,23,37,24,36.5,25,36,26,35.5,27,35,28,34.5,29,34,30,33.5,31,33,0)</f>
        <v>38.5</v>
      </c>
      <c r="J36" s="2">
        <v>0</v>
      </c>
      <c r="K36" s="2" cm="1">
        <f t="array" ref="K36">_xlfn.SWITCH(J36,1,99,2,89,3,79,5,69,6,67,7,65,8,63,9,53,10,52,11,51,12,50,13,49,14,48,15,47,16,46,17,40,18,39.5,19,39,20,38.5,21,38,22,37.5,23,37,24,36.5,25,36,26,35.5,27,35,28,34.5,29,34,30,33.5,31,33,0)</f>
        <v>0</v>
      </c>
      <c r="L36" s="16">
        <v>0</v>
      </c>
      <c r="M36" s="2" cm="1">
        <f t="array" ref="M36">_xlfn.SWITCH(L36,1,99,2,89,3,79,5,69,6,67,7,65,8,63,9,53,10,52,11,51,12,50,13,49,14,48,15,47,16,46,17,40,18,39.5,19,39,20,38.5,21,38,22,37.5,23,37,24,36.5,25,36,26,35.5,27,35,28,34.5,29,34,30,33.5,31,33,0)</f>
        <v>0</v>
      </c>
      <c r="N36" s="18">
        <f>IF(P36=1,1,IF(P36=2,COUNTIF(F36:I36,"&gt; 0")/2,IF(P36=3,COUNTIF(F36:K36,"&gt; 0")/2,IF(P36=4,COUNTIF(F36:M36,"&gt; 0")/2,0))))</f>
        <v>1</v>
      </c>
      <c r="O36" s="19">
        <f>IF(N36&lt;(P36-2),0,IF(P36=1,G36,IF(P36=2,LARGE(G36:I36,1),IF(P36=3,SUM(LARGE(G36:K36,1),LARGE(G36:K36,2)),IF(AND(P36=4,N36&gt;2),SUM(LARGE(G36:M36,1),LARGE(G36:M36,2),LARGE(G36:M36,3)),IF(AND(P36=4,N36=2),SUM(LARGE(G36:M36,1),LARGE(G36:M36,2),0)))))))</f>
        <v>0</v>
      </c>
      <c r="P36" s="20">
        <v>4</v>
      </c>
      <c r="Q36" s="4"/>
    </row>
    <row r="37" spans="2:17" ht="22">
      <c r="B37" s="15" t="s">
        <v>247</v>
      </c>
      <c r="C37" s="13"/>
      <c r="D37" s="2" t="s">
        <v>46</v>
      </c>
      <c r="E37" s="2" t="s">
        <v>22</v>
      </c>
      <c r="F37" s="2">
        <v>0</v>
      </c>
      <c r="G37" s="3" cm="1">
        <f t="array" ref="G37">_xlfn.SWITCH(F37,1,99,2,89,3,79,5,69,6,67,7,65,8,63,9,53,10,52,11,51,12,50,13,49,14,48,15,47,16,46,17,40,18,39.5,19,39,20,38.5,21,38,22,37.5,23,37,24,36.5,25,36,26,35.5,27,35,28,34.5,29,34,30,33.5,31,33,0)</f>
        <v>0</v>
      </c>
      <c r="H37" s="2">
        <v>15</v>
      </c>
      <c r="I37" s="2" cm="1">
        <f t="array" ref="I37">_xlfn.SWITCH(H37,1,99,2,89,3,79,5,69,6,67,7,65,8,63,9,53,10,52,11,51,12,50,13,49,14,48,15,47,16,46,17,40,18,39.5,19,39,20,38.5,21,38,22,37.5,23,37,24,36.5,25,36,26,35.5,27,35,28,34.5,29,34,30,33.5,31,33,0)</f>
        <v>47</v>
      </c>
      <c r="J37" s="2">
        <v>0</v>
      </c>
      <c r="K37" s="2" cm="1">
        <f t="array" ref="K37">_xlfn.SWITCH(J37,1,99,2,89,3,79,5,69,6,67,7,65,8,63,9,53,10,52,11,51,12,50,13,49,14,48,15,47,16,46,17,40,18,39.5,19,39,20,38.5,21,38,22,37.5,23,37,24,36.5,25,36,26,35.5,27,35,28,34.5,29,34,30,33.5,31,33,0)</f>
        <v>0</v>
      </c>
      <c r="L37" s="16">
        <v>0</v>
      </c>
      <c r="M37" s="2" cm="1">
        <f t="array" ref="M37">_xlfn.SWITCH(L37,1,99,2,89,3,79,5,69,6,67,7,65,8,63,9,53,10,52,11,51,12,50,13,49,14,48,15,47,16,46,17,40,18,39.5,19,39,20,38.5,21,38,22,37.5,23,37,24,36.5,25,36,26,35.5,27,35,28,34.5,29,34,30,33.5,31,33,0)</f>
        <v>0</v>
      </c>
      <c r="N37" s="18">
        <f>IF(P37=1,1,IF(P37=2,COUNTIF(F37:I37,"&gt; 0")/2,IF(P37=3,COUNTIF(F37:K37,"&gt; 0")/2,IF(P37=4,COUNTIF(F37:M37,"&gt; 0")/2,0))))</f>
        <v>1</v>
      </c>
      <c r="O37" s="19">
        <f>IF(N37&lt;(P37-2),0,IF(P37=1,G37,IF(P37=2,LARGE(G37:I37,1),IF(P37=3,SUM(LARGE(G37:K37,1),LARGE(G37:K37,2)),IF(AND(P37=4,N37&gt;2),SUM(LARGE(G37:M37,1),LARGE(G37:M37,2),LARGE(G37:M37,3)),IF(AND(P37=4,N37=2),SUM(LARGE(G37:M37,1),LARGE(G37:M37,2),0)))))))</f>
        <v>0</v>
      </c>
      <c r="P37" s="20">
        <v>4</v>
      </c>
      <c r="Q37" s="4"/>
    </row>
    <row r="38" spans="2:17" ht="22">
      <c r="B38" s="15" t="s">
        <v>247</v>
      </c>
      <c r="C38" s="13"/>
      <c r="D38" s="2" t="s">
        <v>19</v>
      </c>
      <c r="E38" s="2" t="s">
        <v>20</v>
      </c>
      <c r="F38" s="2">
        <v>6</v>
      </c>
      <c r="G38" s="3" cm="1">
        <f t="array" ref="G38">_xlfn.SWITCH(F38,1,99,2,89,3,79,5,69,6,67,7,65,8,63,9,53,10,52,11,51,12,50,13,49,14,48,15,47,16,46,17,40,18,39.5,19,39,20,38.5,21,38,22,37.5,23,37,24,36.5,25,36,26,35.5,27,35,28,34.5,29,34,30,33.5,31,33,0)</f>
        <v>67</v>
      </c>
      <c r="H38" s="2">
        <v>0</v>
      </c>
      <c r="I38" s="2" cm="1">
        <f t="array" ref="I38">_xlfn.SWITCH(H38,1,99,2,89,3,79,5,69,6,67,7,65,8,63,9,53,10,52,11,51,12,50,13,49,14,48,15,47,16,46,17,40,18,39.5,19,39,20,38.5,21,38,22,37.5,23,37,24,36.5,25,36,26,35.5,27,35,28,34.5,29,34,30,33.5,31,33,0)</f>
        <v>0</v>
      </c>
      <c r="J38" s="2">
        <v>0</v>
      </c>
      <c r="K38" s="2" cm="1">
        <f t="array" ref="K38">_xlfn.SWITCH(J38,1,99,2,89,3,79,5,69,6,67,7,65,8,63,9,53,10,52,11,51,12,50,13,49,14,48,15,47,16,46,17,40,18,39.5,19,39,20,38.5,21,38,22,37.5,23,37,24,36.5,25,36,26,35.5,27,35,28,34.5,29,34,30,33.5,31,33,0)</f>
        <v>0</v>
      </c>
      <c r="L38" s="16">
        <v>0</v>
      </c>
      <c r="M38" s="2" cm="1">
        <f t="array" ref="M38">_xlfn.SWITCH(L38,1,99,2,89,3,79,5,69,6,67,7,65,8,63,9,53,10,52,11,51,12,50,13,49,14,48,15,47,16,46,17,40,18,39.5,19,39,20,38.5,21,38,22,37.5,23,37,24,36.5,25,36,26,35.5,27,35,28,34.5,29,34,30,33.5,31,33,0)</f>
        <v>0</v>
      </c>
      <c r="N38" s="18">
        <f>IF(P38=1,1,IF(P38=2,COUNTIF(F38:I38,"&gt; 0")/2,IF(P38=3,COUNTIF(F38:K38,"&gt; 0")/2,IF(P38=4,COUNTIF(F38:M38,"&gt; 0")/2,0))))</f>
        <v>1</v>
      </c>
      <c r="O38" s="19">
        <f>IF(N38&lt;(P38-2),0,IF(P38=1,G38,IF(P38=2,LARGE(G38:I38,1),IF(P38=3,SUM(LARGE(G38:K38,1),LARGE(G38:K38,2)),IF(AND(P38=4,N38&gt;2),SUM(LARGE(G38:M38,1),LARGE(G38:M38,2),LARGE(G38:M38,3)),IF(AND(P38=4,N38=2),SUM(LARGE(G38:M38,1),LARGE(G38:M38,2),0)))))))</f>
        <v>0</v>
      </c>
      <c r="P38" s="20">
        <v>4</v>
      </c>
      <c r="Q38" s="4"/>
    </row>
    <row r="39" spans="2:17" ht="22">
      <c r="B39" s="15" t="s">
        <v>247</v>
      </c>
      <c r="C39" s="13"/>
      <c r="D39" s="2" t="s">
        <v>231</v>
      </c>
      <c r="E39" s="2" t="s">
        <v>12</v>
      </c>
      <c r="F39" s="2">
        <v>0</v>
      </c>
      <c r="G39" s="3" cm="1">
        <f t="array" ref="G39">_xlfn.SWITCH(F39,1,99,2,89,3,79,5,69,6,67,7,65,8,63,9,53,10,52,11,51,12,50,13,49,14,48,15,47,16,46,17,40,18,39.5,19,39,20,38.5,21,38,22,37.5,23,37,24,36.5,25,36,26,35.5,27,35,28,34.5,29,34,30,33.5,31,33,0)</f>
        <v>0</v>
      </c>
      <c r="H39" s="2">
        <v>0</v>
      </c>
      <c r="I39" s="2" cm="1">
        <f t="array" ref="I39">_xlfn.SWITCH(H39,1,99,2,89,3,79,5,69,6,67,7,65,8,63,9,53,10,52,11,51,12,50,13,49,14,48,15,47,16,46,17,40,18,39.5,19,39,20,38.5,21,38,22,37.5,23,37,24,36.5,25,36,26,35.5,27,35,28,34.5,29,34,30,33.5,31,33,0)</f>
        <v>0</v>
      </c>
      <c r="J39" s="2">
        <v>0</v>
      </c>
      <c r="K39" s="2" cm="1">
        <f t="array" ref="K39">_xlfn.SWITCH(J39,1,99,2,89,3,79,5,69,6,67,7,65,8,63,9,53,10,52,11,51,12,50,13,49,14,48,15,47,16,46,17,40,18,39.5,19,39,20,38.5,21,38,22,37.5,23,37,24,36.5,25,36,26,35.5,27,35,28,34.5,29,34,30,33.5,31,33,0)</f>
        <v>0</v>
      </c>
      <c r="L39" s="16">
        <v>17</v>
      </c>
      <c r="M39" s="2" cm="1">
        <f t="array" ref="M39">_xlfn.SWITCH(L39,1,99,2,89,3,79,5,69,6,67,7,65,8,63,9,53,10,52,11,51,12,50,13,49,14,48,15,47,16,46,17,40,18,39.5,19,39,20,38.5,21,38,22,37.5,23,37,24,36.5,25,36,26,35.5,27,35,28,34.5,29,34,30,33.5,31,33,0)</f>
        <v>40</v>
      </c>
      <c r="N39" s="18">
        <f>IF(P39=1,1,IF(P39=2,COUNTIF(F39:I39,"&gt; 0")/2,IF(P39=3,COUNTIF(F39:K39,"&gt; 0")/2,IF(P39=4,COUNTIF(F39:M39,"&gt; 0")/2,0))))</f>
        <v>1</v>
      </c>
      <c r="O39" s="19">
        <f>IF(N39&lt;(P39-2),0,IF(P39=1,G39,IF(P39=2,LARGE(G39:I39,1),IF(P39=3,SUM(LARGE(G39:K39,1),LARGE(G39:K39,2)),IF(AND(P39=4,N39&gt;2),SUM(LARGE(G39:M39,1),LARGE(G39:M39,2),LARGE(G39:M39,3)),IF(AND(P39=4,N39=2),SUM(LARGE(G39:M39,1),LARGE(G39:M39,2),0)))))))</f>
        <v>0</v>
      </c>
      <c r="P39" s="20">
        <v>4</v>
      </c>
      <c r="Q39" s="4"/>
    </row>
    <row r="40" spans="2:17" ht="22">
      <c r="B40" s="15" t="s">
        <v>247</v>
      </c>
      <c r="C40" s="13"/>
      <c r="D40" s="2" t="s">
        <v>232</v>
      </c>
      <c r="E40" s="2" t="s">
        <v>24</v>
      </c>
      <c r="F40" s="2">
        <v>0</v>
      </c>
      <c r="G40" s="3" cm="1">
        <f t="array" ref="G40">_xlfn.SWITCH(F40,1,99,2,89,3,79,5,69,6,67,7,65,8,63,9,53,10,52,11,51,12,50,13,49,14,48,15,47,16,46,17,40,18,39.5,19,39,20,38.5,21,38,22,37.5,23,37,24,36.5,25,36,26,35.5,27,35,28,34.5,29,34,30,33.5,31,33,0)</f>
        <v>0</v>
      </c>
      <c r="H40" s="2">
        <v>0</v>
      </c>
      <c r="I40" s="2" cm="1">
        <f t="array" ref="I40">_xlfn.SWITCH(H40,1,99,2,89,3,79,5,69,6,67,7,65,8,63,9,53,10,52,11,51,12,50,13,49,14,48,15,47,16,46,17,40,18,39.5,19,39,20,38.5,21,38,22,37.5,23,37,24,36.5,25,36,26,35.5,27,35,28,34.5,29,34,30,33.5,31,33,0)</f>
        <v>0</v>
      </c>
      <c r="J40" s="2">
        <v>0</v>
      </c>
      <c r="K40" s="2" cm="1">
        <f t="array" ref="K40">_xlfn.SWITCH(J40,1,99,2,89,3,79,5,69,6,67,7,65,8,63,9,53,10,52,11,51,12,50,13,49,14,48,15,47,16,46,17,40,18,39.5,19,39,20,38.5,21,38,22,37.5,23,37,24,36.5,25,36,26,35.5,27,35,28,34.5,29,34,30,33.5,31,33,0)</f>
        <v>0</v>
      </c>
      <c r="L40" s="16">
        <v>19</v>
      </c>
      <c r="M40" s="2" cm="1">
        <f t="array" ref="M40">_xlfn.SWITCH(L40,1,99,2,89,3,79,5,69,6,67,7,65,8,63,9,53,10,52,11,51,12,50,13,49,14,48,15,47,16,46,17,40,18,39.5,19,39,20,38.5,21,38,22,37.5,23,37,24,36.5,25,36,26,35.5,27,35,28,34.5,29,34,30,33.5,31,33,0)</f>
        <v>39</v>
      </c>
      <c r="N40" s="18">
        <f>IF(P40=1,1,IF(P40=2,COUNTIF(F40:I40,"&gt; 0")/2,IF(P40=3,COUNTIF(F40:K40,"&gt; 0")/2,IF(P40=4,COUNTIF(F40:M40,"&gt; 0")/2,0))))</f>
        <v>1</v>
      </c>
      <c r="O40" s="19">
        <f>IF(N40&lt;(P40-2),0,IF(P40=1,G40,IF(P40=2,LARGE(G40:I40,1),IF(P40=3,SUM(LARGE(G40:K40,1),LARGE(G40:K40,2)),IF(AND(P40=4,N40&gt;2),SUM(LARGE(G40:M40,1),LARGE(G40:M40,2),LARGE(G40:M40,3)),IF(AND(P40=4,N40=2),SUM(LARGE(G40:M40,1),LARGE(G40:M40,2),0)))))))</f>
        <v>0</v>
      </c>
      <c r="P40" s="20">
        <v>4</v>
      </c>
      <c r="Q40" s="4"/>
    </row>
    <row r="42" spans="2:17" s="1" customFormat="1" ht="40" customHeight="1">
      <c r="D42" s="26" t="s">
        <v>248</v>
      </c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</sheetData>
  <sheetProtection algorithmName="SHA-512" hashValue="QRvOYBWDErXqBi4Rywnj141lvVd+5YYMC6p7JNVHF95VyzRuCPd2XbMdU/0Db0SFxLce+LruQ1ouN/46T5sU3A==" saltValue="/WkCtDe4Tzv6Oz17ZyIIgg==" spinCount="100000" sheet="1" objects="1" scenarios="1"/>
  <mergeCells count="3">
    <mergeCell ref="D2:P2"/>
    <mergeCell ref="B3:B4"/>
    <mergeCell ref="D42:P42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B61FA-4D6B-954F-90D9-2CA80128F6D6}">
  <dimension ref="B1:Q25"/>
  <sheetViews>
    <sheetView topLeftCell="A4" workbookViewId="0">
      <selection activeCell="K35" sqref="K35"/>
    </sheetView>
  </sheetViews>
  <sheetFormatPr baseColWidth="10" defaultRowHeight="16"/>
  <cols>
    <col min="1" max="1" width="4.1640625" customWidth="1"/>
    <col min="2" max="2" width="12" customWidth="1"/>
    <col min="3" max="3" width="4.6640625" customWidth="1"/>
    <col min="4" max="4" width="34.5" customWidth="1"/>
    <col min="5" max="5" width="19.33203125" customWidth="1"/>
    <col min="6" max="6" width="16.1640625" customWidth="1"/>
    <col min="7" max="7" width="15.83203125" customWidth="1"/>
    <col min="8" max="8" width="16.5" customWidth="1"/>
    <col min="9" max="11" width="17" customWidth="1"/>
    <col min="12" max="12" width="16.5" customWidth="1"/>
    <col min="13" max="13" width="17" customWidth="1"/>
    <col min="14" max="14" width="12.5" customWidth="1"/>
    <col min="15" max="15" width="13.83203125" customWidth="1"/>
    <col min="16" max="16" width="27.1640625" customWidth="1"/>
  </cols>
  <sheetData>
    <row r="1" spans="2:17" ht="19" customHeight="1" thickBot="1"/>
    <row r="2" spans="2:17" ht="25" thickBot="1">
      <c r="D2" s="22" t="s">
        <v>227</v>
      </c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2:17">
      <c r="B3" s="25" t="s">
        <v>246</v>
      </c>
    </row>
    <row r="4" spans="2:17" ht="19">
      <c r="B4" s="25"/>
      <c r="D4" s="9" t="s">
        <v>1</v>
      </c>
      <c r="E4" s="9" t="s">
        <v>2</v>
      </c>
      <c r="F4" s="10" t="s">
        <v>4</v>
      </c>
      <c r="G4" s="11" t="s">
        <v>5</v>
      </c>
      <c r="H4" s="10" t="s">
        <v>3</v>
      </c>
      <c r="I4" s="11" t="s">
        <v>6</v>
      </c>
      <c r="J4" s="10" t="s">
        <v>7</v>
      </c>
      <c r="K4" s="11" t="s">
        <v>8</v>
      </c>
      <c r="L4" s="10" t="s">
        <v>9</v>
      </c>
      <c r="M4" s="11" t="s">
        <v>10</v>
      </c>
      <c r="N4" s="11" t="s">
        <v>55</v>
      </c>
      <c r="O4" s="11" t="s">
        <v>11</v>
      </c>
      <c r="P4" s="12" t="s">
        <v>54</v>
      </c>
    </row>
    <row r="5" spans="2:17" s="6" customFormat="1" ht="22">
      <c r="B5" s="13">
        <v>1</v>
      </c>
      <c r="C5" s="13"/>
      <c r="D5" s="2" t="s">
        <v>136</v>
      </c>
      <c r="E5" s="2" t="s">
        <v>24</v>
      </c>
      <c r="F5" s="2">
        <v>2</v>
      </c>
      <c r="G5" s="3" cm="1">
        <f t="array" ref="G5">_xlfn.SWITCH(F5,1,99,2,89,3,79,5,69,6,67,7,65,8,63,9,53,10,52,11,51,12,50,13,49,14,48,15,47,16,46,17,40,18,39.5,19,39,20,38.5,21,38,22,37.5,23,37,24,36.5,25,36,26,35.5,27,35,28,34.5,29,34,30,33.5,31,33,0)</f>
        <v>89</v>
      </c>
      <c r="H5" s="2">
        <v>2</v>
      </c>
      <c r="I5" s="2" cm="1">
        <f t="array" ref="I5">_xlfn.SWITCH(H5,1,99,2,89,3,79,5,69,6,67,7,65,8,63,9,53,10,52,11,51,12,50,13,49,14,48,15,47,16,46,17,40,18,39.5,19,39,20,38.5,21,38,22,37.5,23,37,24,36.5,25,36,26,35.5,27,35,28,34.5,29,34,30,33.5,31,33,0)</f>
        <v>89</v>
      </c>
      <c r="J5" s="2">
        <v>1</v>
      </c>
      <c r="K5" s="2" cm="1">
        <f t="array" ref="K5">_xlfn.SWITCH(J5,1,99,2,89,3,79,5,69,6,67,7,65,8,63,9,53,10,52,11,51,12,50,13,49,14,48,15,47,16,46,17,40,18,39.5,19,39,20,38.5,21,38,22,37.5,23,37,24,36.5,25,36,26,35.5,27,35,28,34.5,29,34,30,33.5,31,33,0)</f>
        <v>99</v>
      </c>
      <c r="L5" s="16">
        <v>1</v>
      </c>
      <c r="M5" s="2" cm="1">
        <f t="array" ref="M5">_xlfn.SWITCH(L5,1,99,2,89,3,79,5,69,6,67,7,65,8,63,9,53,10,52,11,51,12,50,13,49,14,48,15,47,16,46,17,40,18,39.5,19,39,20,38.5,21,38,22,37.5,23,37,24,36.5,25,36,26,35.5,27,35,28,34.5,29,34,30,33.5,31,33,0)</f>
        <v>99</v>
      </c>
      <c r="N5" s="18">
        <f>IF(P5=1,1,IF(P5=2,COUNTIF(F5:I5,"&gt; 0")/2,IF(P5=3,COUNTIF(F5:K5,"&gt; 0")/2,IF(P5=4,COUNTIF(F5:M5,"&gt; 0")/2,0))))</f>
        <v>4</v>
      </c>
      <c r="O5" s="19">
        <f>IF(N5&lt;(P5-2),0,IF(P5=1,G5,IF(P5=2,LARGE(G5:I5,1),IF(P5=3,SUM(LARGE(G5:K5,1),LARGE(G5:K5,2)),IF(AND(P5=4,N5&gt;2),SUM(LARGE(G5:M5,1),LARGE(G5:M5,2),LARGE(G5:M5,3)),IF(AND(P5=4,N5=2),SUM(LARGE(G5:M5,1),LARGE(G5:M5,2),0)))))))</f>
        <v>287</v>
      </c>
      <c r="P5" s="20">
        <v>4</v>
      </c>
    </row>
    <row r="6" spans="2:17" ht="22">
      <c r="B6" s="13">
        <v>2</v>
      </c>
      <c r="C6" s="13"/>
      <c r="D6" s="2" t="s">
        <v>137</v>
      </c>
      <c r="E6" s="2" t="s">
        <v>14</v>
      </c>
      <c r="F6" s="2">
        <v>3</v>
      </c>
      <c r="G6" s="3" cm="1">
        <f t="array" ref="G6">_xlfn.SWITCH(F6,1,99,2,89,3,79,5,69,6,67,7,65,8,63,9,53,10,52,11,51,12,50,13,49,14,48,15,47,16,46,17,40,18,39.5,19,39,20,38.5,21,38,22,37.5,23,37,24,36.5,25,36,26,35.5,27,35,28,34.5,29,34,30,33.5,31,33,0)</f>
        <v>79</v>
      </c>
      <c r="H6" s="2">
        <v>1</v>
      </c>
      <c r="I6" s="2" cm="1">
        <f t="array" ref="I6">_xlfn.SWITCH(H6,1,99,2,89,3,79,5,69,6,67,7,65,8,63,9,53,10,52,11,51,12,50,13,49,14,48,15,47,16,46,17,40,18,39.5,19,39,20,38.5,21,38,22,37.5,23,37,24,36.5,25,36,26,35.5,27,35,28,34.5,29,34,30,33.5,31,33,0)</f>
        <v>99</v>
      </c>
      <c r="J6" s="2">
        <v>2</v>
      </c>
      <c r="K6" s="2" cm="1">
        <f t="array" ref="K6">_xlfn.SWITCH(J6,1,99,2,89,3,79,5,69,6,67,7,65,8,63,9,53,10,52,11,51,12,50,13,49,14,48,15,47,16,46,17,40,18,39.5,19,39,20,38.5,21,38,22,37.5,23,37,24,36.5,25,36,26,35.5,27,35,28,34.5,29,34,30,33.5,31,33,0)</f>
        <v>89</v>
      </c>
      <c r="L6" s="16">
        <v>2</v>
      </c>
      <c r="M6" s="2" cm="1">
        <f t="array" ref="M6">_xlfn.SWITCH(L6,1,99,2,89,3,79,5,69,6,67,7,65,8,63,9,53,10,52,11,51,12,50,13,49,14,48,15,47,16,46,17,40,18,39.5,19,39,20,38.5,21,38,22,37.5,23,37,24,36.5,25,36,26,35.5,27,35,28,34.5,29,34,30,33.5,31,33,0)</f>
        <v>89</v>
      </c>
      <c r="N6" s="18">
        <f>IF(P6=1,1,IF(P6=2,COUNTIF(F6:I6,"&gt; 0")/2,IF(P6=3,COUNTIF(F6:K6,"&gt; 0")/2,IF(P6=4,COUNTIF(F6:M6,"&gt; 0")/2,0))))</f>
        <v>4</v>
      </c>
      <c r="O6" s="19">
        <f>IF(N6&lt;(P6-2),0,IF(P6=1,G6,IF(P6=2,LARGE(G6:I6,1),IF(P6=3,SUM(LARGE(G6:K6,1),LARGE(G6:K6,2)),IF(AND(P6=4,N6&gt;2),SUM(LARGE(G6:M6,1),LARGE(G6:M6,2),LARGE(G6:M6,3)),IF(AND(P6=4,N6=2),SUM(LARGE(G6:M6,1),LARGE(G6:M6,2),0)))))))</f>
        <v>277</v>
      </c>
      <c r="P6" s="20">
        <v>4</v>
      </c>
      <c r="Q6" s="4"/>
    </row>
    <row r="7" spans="2:17" ht="22">
      <c r="B7" s="13">
        <v>3</v>
      </c>
      <c r="C7" s="13"/>
      <c r="D7" s="2" t="s">
        <v>135</v>
      </c>
      <c r="E7" s="2" t="s">
        <v>22</v>
      </c>
      <c r="F7" s="2">
        <v>1</v>
      </c>
      <c r="G7" s="3" cm="1">
        <f t="array" ref="G7">_xlfn.SWITCH(F7,1,99,2,89,3,79,5,69,6,67,7,65,8,63,9,53,10,52,11,51,12,50,13,49,14,48,15,47,16,46,17,40,18,39.5,19,39,20,38.5,21,38,22,37.5,23,37,24,36.5,25,36,26,35.5,27,35,28,34.5,29,34,30,33.5,31,33,0)</f>
        <v>99</v>
      </c>
      <c r="H7" s="2">
        <v>3</v>
      </c>
      <c r="I7" s="2" cm="1">
        <f t="array" ref="I7">_xlfn.SWITCH(H7,1,99,2,89,3,79,5,69,6,67,7,65,8,63,9,53,10,52,11,51,12,50,13,49,14,48,15,47,16,46,17,40,18,39.5,19,39,20,38.5,21,38,22,37.5,23,37,24,36.5,25,36,26,35.5,27,35,28,34.5,29,34,30,33.5,31,33,0)</f>
        <v>79</v>
      </c>
      <c r="J7" s="2">
        <v>3</v>
      </c>
      <c r="K7" s="2" cm="1">
        <f t="array" ref="K7">_xlfn.SWITCH(J7,1,99,2,89,3,79,5,69,6,67,7,65,8,63,9,53,10,52,11,51,12,50,13,49,14,48,15,47,16,46,17,40,18,39.5,19,39,20,38.5,21,38,22,37.5,23,37,24,36.5,25,36,26,35.5,27,35,28,34.5,29,34,30,33.5,31,33,0)</f>
        <v>79</v>
      </c>
      <c r="L7" s="16">
        <v>3</v>
      </c>
      <c r="M7" s="2" cm="1">
        <f t="array" ref="M7">_xlfn.SWITCH(L7,1,99,2,89,3,79,5,69,6,67,7,65,8,63,9,53,10,52,11,51,12,50,13,49,14,48,15,47,16,46,17,40,18,39.5,19,39,20,38.5,21,38,22,37.5,23,37,24,36.5,25,36,26,35.5,27,35,28,34.5,29,34,30,33.5,31,33,0)</f>
        <v>79</v>
      </c>
      <c r="N7" s="18">
        <f>IF(P7=1,1,IF(P7=2,COUNTIF(F7:I7,"&gt; 0")/2,IF(P7=3,COUNTIF(F7:K7,"&gt; 0")/2,IF(P7=4,COUNTIF(F7:M7,"&gt; 0")/2,0))))</f>
        <v>4</v>
      </c>
      <c r="O7" s="19">
        <f>IF(N7&lt;(P7-2),0,IF(P7=1,G7,IF(P7=2,LARGE(G7:I7,1),IF(P7=3,SUM(LARGE(G7:K7,1),LARGE(G7:K7,2)),IF(AND(P7=4,N7&gt;2),SUM(LARGE(G7:M7,1),LARGE(G7:M7,2),LARGE(G7:M7,3)),IF(AND(P7=4,N7=2),SUM(LARGE(G7:M7,1),LARGE(G7:M7,2),0)))))))</f>
        <v>257</v>
      </c>
      <c r="P7" s="20">
        <v>4</v>
      </c>
      <c r="Q7" s="4"/>
    </row>
    <row r="8" spans="2:17" ht="22">
      <c r="B8" s="13">
        <v>4</v>
      </c>
      <c r="C8" s="13"/>
      <c r="D8" s="2" t="s">
        <v>142</v>
      </c>
      <c r="E8" s="2" t="s">
        <v>0</v>
      </c>
      <c r="F8" s="2">
        <v>8</v>
      </c>
      <c r="G8" s="3" cm="1">
        <f t="array" ref="G8">_xlfn.SWITCH(F8,1,99,2,89,3,79,5,69,6,67,7,65,8,63,9,53,10,52,11,51,12,50,13,49,14,48,15,47,16,46,17,40,18,39.5,19,39,20,38.5,21,38,22,37.5,23,37,24,36.5,25,36,26,35.5,27,35,28,34.5,29,34,30,33.5,31,33,0)</f>
        <v>63</v>
      </c>
      <c r="H8" s="2">
        <v>5</v>
      </c>
      <c r="I8" s="2" cm="1">
        <f t="array" ref="I8">_xlfn.SWITCH(H8,1,99,2,89,3,79,5,69,6,67,7,65,8,63,9,53,10,52,11,51,12,50,13,49,14,48,15,47,16,46,17,40,18,39.5,19,39,20,38.5,21,38,22,37.5,23,37,24,36.5,25,36,26,35.5,27,35,28,34.5,29,34,30,33.5,31,33,0)</f>
        <v>69</v>
      </c>
      <c r="J8" s="2">
        <v>3</v>
      </c>
      <c r="K8" s="2" cm="1">
        <f t="array" ref="K8">_xlfn.SWITCH(J8,1,99,2,89,3,79,5,69,6,67,7,65,8,63,9,53,10,52,11,51,12,50,13,49,14,48,15,47,16,46,17,40,18,39.5,19,39,20,38.5,21,38,22,37.5,23,37,24,36.5,25,36,26,35.5,27,35,28,34.5,29,34,30,33.5,31,33,0)</f>
        <v>79</v>
      </c>
      <c r="L8" s="16">
        <v>3</v>
      </c>
      <c r="M8" s="2" cm="1">
        <f t="array" ref="M8">_xlfn.SWITCH(L8,1,99,2,89,3,79,5,69,6,67,7,65,8,63,9,53,10,52,11,51,12,50,13,49,14,48,15,47,16,46,17,40,18,39.5,19,39,20,38.5,21,38,22,37.5,23,37,24,36.5,25,36,26,35.5,27,35,28,34.5,29,34,30,33.5,31,33,0)</f>
        <v>79</v>
      </c>
      <c r="N8" s="18">
        <f>IF(P8=1,1,IF(P8=2,COUNTIF(F8:I8,"&gt; 0")/2,IF(P8=3,COUNTIF(F8:K8,"&gt; 0")/2,IF(P8=4,COUNTIF(F8:M8,"&gt; 0")/2,0))))</f>
        <v>4</v>
      </c>
      <c r="O8" s="19">
        <f>IF(N8&lt;(P8-2),0,IF(P8=1,G8,IF(P8=2,LARGE(G8:I8,1),IF(P8=3,SUM(LARGE(G8:K8,1),LARGE(G8:K8,2)),IF(AND(P8=4,N8&gt;2),SUM(LARGE(G8:M8,1),LARGE(G8:M8,2),LARGE(G8:M8,3)),IF(AND(P8=4,N8=2),SUM(LARGE(G8:M8,1),LARGE(G8:M8,2),0)))))))</f>
        <v>227</v>
      </c>
      <c r="P8" s="20">
        <v>4</v>
      </c>
      <c r="Q8" s="4"/>
    </row>
    <row r="9" spans="2:17" ht="22">
      <c r="B9" s="13">
        <v>5</v>
      </c>
      <c r="C9" s="13"/>
      <c r="D9" s="2" t="s">
        <v>140</v>
      </c>
      <c r="E9" s="2" t="s">
        <v>12</v>
      </c>
      <c r="F9" s="2">
        <v>6</v>
      </c>
      <c r="G9" s="3" cm="1">
        <f t="array" ref="G9">_xlfn.SWITCH(F9,1,99,2,89,3,79,5,69,6,67,7,65,8,63,9,53,10,52,11,51,12,50,13,49,14,48,15,47,16,46,17,40,18,39.5,19,39,20,38.5,21,38,22,37.5,23,37,24,36.5,25,36,26,35.5,27,35,28,34.5,29,34,30,33.5,31,33,0)</f>
        <v>67</v>
      </c>
      <c r="H9" s="2">
        <v>6</v>
      </c>
      <c r="I9" s="2" cm="1">
        <f t="array" ref="I9">_xlfn.SWITCH(H9,1,99,2,89,3,79,5,69,6,67,7,65,8,63,9,53,10,52,11,51,12,50,13,49,14,48,15,47,16,46,17,40,18,39.5,19,39,20,38.5,21,38,22,37.5,23,37,24,36.5,25,36,26,35.5,27,35,28,34.5,29,34,30,33.5,31,33,0)</f>
        <v>67</v>
      </c>
      <c r="J9" s="2">
        <v>6</v>
      </c>
      <c r="K9" s="2" cm="1">
        <f t="array" ref="K9">_xlfn.SWITCH(J9,1,99,2,89,3,79,5,69,6,67,7,65,8,63,9,53,10,52,11,51,12,50,13,49,14,48,15,47,16,46,17,40,18,39.5,19,39,20,38.5,21,38,22,37.5,23,37,24,36.5,25,36,26,35.5,27,35,28,34.5,29,34,30,33.5,31,33,0)</f>
        <v>67</v>
      </c>
      <c r="L9" s="16">
        <v>6</v>
      </c>
      <c r="M9" s="2" cm="1">
        <f t="array" ref="M9">_xlfn.SWITCH(L9,1,99,2,89,3,79,5,69,6,67,7,65,8,63,9,53,10,52,11,51,12,50,13,49,14,48,15,47,16,46,17,40,18,39.5,19,39,20,38.5,21,38,22,37.5,23,37,24,36.5,25,36,26,35.5,27,35,28,34.5,29,34,30,33.5,31,33,0)</f>
        <v>67</v>
      </c>
      <c r="N9" s="18">
        <f>IF(P9=1,1,IF(P9=2,COUNTIF(F9:I9,"&gt; 0")/2,IF(P9=3,COUNTIF(F9:K9,"&gt; 0")/2,IF(P9=4,COUNTIF(F9:M9,"&gt; 0")/2,0))))</f>
        <v>4</v>
      </c>
      <c r="O9" s="19">
        <f>IF(N9&lt;(P9-2),0,IF(P9=1,G9,IF(P9=2,LARGE(G9:I9,1),IF(P9=3,SUM(LARGE(G9:K9,1),LARGE(G9:K9,2)),IF(AND(P9=4,N9&gt;2),SUM(LARGE(G9:M9,1),LARGE(G9:M9,2),LARGE(G9:M9,3)),IF(AND(P9=4,N9=2),SUM(LARGE(G9:M9,1),LARGE(G9:M9,2),0)))))))</f>
        <v>201</v>
      </c>
      <c r="P9" s="20">
        <v>4</v>
      </c>
      <c r="Q9" s="4"/>
    </row>
    <row r="10" spans="2:17" ht="22">
      <c r="B10" s="13">
        <v>6</v>
      </c>
      <c r="C10" s="13"/>
      <c r="D10" s="2" t="s">
        <v>143</v>
      </c>
      <c r="E10" s="2" t="s">
        <v>76</v>
      </c>
      <c r="F10" s="2">
        <v>9</v>
      </c>
      <c r="G10" s="3" cm="1">
        <f t="array" ref="G10">_xlfn.SWITCH(F10,1,99,2,89,3,79,5,69,6,67,7,65,8,63,9,53,10,52,11,51,12,50,13,49,14,48,15,47,16,46,17,40,18,39.5,19,39,20,38.5,21,38,22,37.5,23,37,24,36.5,25,36,26,35.5,27,35,28,34.5,29,34,30,33.5,31,33,0)</f>
        <v>53</v>
      </c>
      <c r="H10" s="2">
        <v>3</v>
      </c>
      <c r="I10" s="2" cm="1">
        <f t="array" ref="I10">_xlfn.SWITCH(H10,1,99,2,89,3,79,5,69,6,67,7,65,8,63,9,53,10,52,11,51,12,50,13,49,14,48,15,47,16,46,17,40,18,39.5,19,39,20,38.5,21,38,22,37.5,23,37,24,36.5,25,36,26,35.5,27,35,28,34.5,29,34,30,33.5,31,33,0)</f>
        <v>79</v>
      </c>
      <c r="J10" s="2">
        <v>9</v>
      </c>
      <c r="K10" s="2" cm="1">
        <f t="array" ref="K10">_xlfn.SWITCH(J10,1,99,2,89,3,79,5,69,6,67,7,65,8,63,9,53,10,52,11,51,12,50,13,49,14,48,15,47,16,46,17,40,18,39.5,19,39,20,38.5,21,38,22,37.5,23,37,24,36.5,25,36,26,35.5,27,35,28,34.5,29,34,30,33.5,31,33,0)</f>
        <v>53</v>
      </c>
      <c r="L10" s="16">
        <v>8</v>
      </c>
      <c r="M10" s="2" cm="1">
        <f t="array" ref="M10">_xlfn.SWITCH(L10,1,99,2,89,3,79,5,69,6,67,7,65,8,63,9,53,10,52,11,51,12,50,13,49,14,48,15,47,16,46,17,40,18,39.5,19,39,20,38.5,21,38,22,37.5,23,37,24,36.5,25,36,26,35.5,27,35,28,34.5,29,34,30,33.5,31,33,0)</f>
        <v>63</v>
      </c>
      <c r="N10" s="18">
        <f>IF(P10=1,1,IF(P10=2,COUNTIF(F10:I10,"&gt; 0")/2,IF(P10=3,COUNTIF(F10:K10,"&gt; 0")/2,IF(P10=4,COUNTIF(F10:M10,"&gt; 0")/2,0))))</f>
        <v>4</v>
      </c>
      <c r="O10" s="19">
        <f>IF(N10&lt;(P10-2),0,IF(P10=1,G10,IF(P10=2,LARGE(G10:I10,1),IF(P10=3,SUM(LARGE(G10:K10,1),LARGE(G10:K10,2)),IF(AND(P10=4,N10&gt;2),SUM(LARGE(G10:M10,1),LARGE(G10:M10,2),LARGE(G10:M10,3)),IF(AND(P10=4,N10=2),SUM(LARGE(G10:M10,1),LARGE(G10:M10,2),0)))))))</f>
        <v>195</v>
      </c>
      <c r="P10" s="20">
        <v>4</v>
      </c>
      <c r="Q10" s="4"/>
    </row>
    <row r="11" spans="2:17" ht="22">
      <c r="B11" s="13">
        <v>7</v>
      </c>
      <c r="C11" s="13"/>
      <c r="D11" s="2" t="s">
        <v>145</v>
      </c>
      <c r="E11" s="2" t="s">
        <v>0</v>
      </c>
      <c r="F11" s="2">
        <v>11</v>
      </c>
      <c r="G11" s="3" cm="1">
        <f t="array" ref="G11">_xlfn.SWITCH(F11,1,99,2,89,3,79,5,69,6,67,7,65,8,63,9,53,10,52,11,51,12,50,13,49,14,48,15,47,16,46,17,40,18,39.5,19,39,20,38.5,21,38,22,37.5,23,37,24,36.5,25,36,26,35.5,27,35,28,34.5,29,34,30,33.5,31,33,0)</f>
        <v>51</v>
      </c>
      <c r="H11" s="2">
        <v>8</v>
      </c>
      <c r="I11" s="2" cm="1">
        <f t="array" ref="I11">_xlfn.SWITCH(H11,1,99,2,89,3,79,5,69,6,67,7,65,8,63,9,53,10,52,11,51,12,50,13,49,14,48,15,47,16,46,17,40,18,39.5,19,39,20,38.5,21,38,22,37.5,23,37,24,36.5,25,36,26,35.5,27,35,28,34.5,29,34,30,33.5,31,33,0)</f>
        <v>63</v>
      </c>
      <c r="J11" s="2">
        <v>10</v>
      </c>
      <c r="K11" s="2" cm="1">
        <f t="array" ref="K11">_xlfn.SWITCH(J11,1,99,2,89,3,79,5,69,6,67,7,65,8,63,9,53,10,52,11,51,12,50,13,49,14,48,15,47,16,46,17,40,18,39.5,19,39,20,38.5,21,38,22,37.5,23,37,24,36.5,25,36,26,35.5,27,35,28,34.5,29,34,30,33.5,31,33,0)</f>
        <v>52</v>
      </c>
      <c r="L11" s="16">
        <v>5</v>
      </c>
      <c r="M11" s="2" cm="1">
        <f t="array" ref="M11">_xlfn.SWITCH(L11,1,99,2,89,3,79,5,69,6,67,7,65,8,63,9,53,10,52,11,51,12,50,13,49,14,48,15,47,16,46,17,40,18,39.5,19,39,20,38.5,21,38,22,37.5,23,37,24,36.5,25,36,26,35.5,27,35,28,34.5,29,34,30,33.5,31,33,0)</f>
        <v>69</v>
      </c>
      <c r="N11" s="18">
        <f>IF(P11=1,1,IF(P11=2,COUNTIF(F11:I11,"&gt; 0")/2,IF(P11=3,COUNTIF(F11:K11,"&gt; 0")/2,IF(P11=4,COUNTIF(F11:M11,"&gt; 0")/2,0))))</f>
        <v>4</v>
      </c>
      <c r="O11" s="19">
        <f>IF(N11&lt;(P11-2),0,IF(P11=1,G11,IF(P11=2,LARGE(G11:I11,1),IF(P11=3,SUM(LARGE(G11:K11,1),LARGE(G11:K11,2)),IF(AND(P11=4,N11&gt;2),SUM(LARGE(G11:M11,1),LARGE(G11:M11,2),LARGE(G11:M11,3)),IF(AND(P11=4,N11=2),SUM(LARGE(G11:M11,1),LARGE(G11:M11,2),0)))))))</f>
        <v>184</v>
      </c>
      <c r="P11" s="20">
        <v>4</v>
      </c>
      <c r="Q11" s="4"/>
    </row>
    <row r="12" spans="2:17" ht="22">
      <c r="B12" s="13">
        <v>8</v>
      </c>
      <c r="C12" s="13"/>
      <c r="D12" s="2" t="s">
        <v>144</v>
      </c>
      <c r="E12" s="2" t="s">
        <v>0</v>
      </c>
      <c r="F12" s="2">
        <v>10</v>
      </c>
      <c r="G12" s="3" cm="1">
        <f t="array" ref="G12">_xlfn.SWITCH(F12,1,99,2,89,3,79,5,69,6,67,7,65,8,63,9,53,10,52,11,51,12,50,13,49,14,48,15,47,16,46,17,40,18,39.5,19,39,20,38.5,21,38,22,37.5,23,37,24,36.5,25,36,26,35.5,27,35,28,34.5,29,34,30,33.5,31,33,0)</f>
        <v>52</v>
      </c>
      <c r="H12" s="2">
        <v>7</v>
      </c>
      <c r="I12" s="2" cm="1">
        <f t="array" ref="I12">_xlfn.SWITCH(H12,1,99,2,89,3,79,5,69,6,67,7,65,8,63,9,53,10,52,11,51,12,50,13,49,14,48,15,47,16,46,17,40,18,39.5,19,39,20,38.5,21,38,22,37.5,23,37,24,36.5,25,36,26,35.5,27,35,28,34.5,29,34,30,33.5,31,33,0)</f>
        <v>65</v>
      </c>
      <c r="J12" s="2">
        <v>12</v>
      </c>
      <c r="K12" s="2" cm="1">
        <f t="array" ref="K12">_xlfn.SWITCH(J12,1,99,2,89,3,79,5,69,6,67,7,65,8,63,9,53,10,52,11,51,12,50,13,49,14,48,15,47,16,46,17,40,18,39.5,19,39,20,38.5,21,38,22,37.5,23,37,24,36.5,25,36,26,35.5,27,35,28,34.5,29,34,30,33.5,31,33,0)</f>
        <v>50</v>
      </c>
      <c r="L12" s="16">
        <v>7</v>
      </c>
      <c r="M12" s="2" cm="1">
        <f t="array" ref="M12">_xlfn.SWITCH(L12,1,99,2,89,3,79,5,69,6,67,7,65,8,63,9,53,10,52,11,51,12,50,13,49,14,48,15,47,16,46,17,40,18,39.5,19,39,20,38.5,21,38,22,37.5,23,37,24,36.5,25,36,26,35.5,27,35,28,34.5,29,34,30,33.5,31,33,0)</f>
        <v>65</v>
      </c>
      <c r="N12" s="18">
        <f>IF(P12=1,1,IF(P12=2,COUNTIF(F12:I12,"&gt; 0")/2,IF(P12=3,COUNTIF(F12:K12,"&gt; 0")/2,IF(P12=4,COUNTIF(F12:M12,"&gt; 0")/2,0))))</f>
        <v>4</v>
      </c>
      <c r="O12" s="19">
        <f>IF(N12&lt;(P12-2),0,IF(P12=1,G12,IF(P12=2,LARGE(G12:I12,1),IF(P12=3,SUM(LARGE(G12:K12,1),LARGE(G12:K12,2)),IF(AND(P12=4,N12&gt;2),SUM(LARGE(G12:M12,1),LARGE(G12:M12,2),LARGE(G12:M12,3)),IF(AND(P12=4,N12=2),SUM(LARGE(G12:M12,1),LARGE(G12:M12,2),0)))))))</f>
        <v>182</v>
      </c>
      <c r="P12" s="20">
        <v>4</v>
      </c>
      <c r="Q12" s="4"/>
    </row>
    <row r="13" spans="2:17" ht="22">
      <c r="B13" s="13">
        <v>9</v>
      </c>
      <c r="C13" s="13"/>
      <c r="D13" s="2" t="s">
        <v>149</v>
      </c>
      <c r="E13" s="2" t="s">
        <v>0</v>
      </c>
      <c r="F13" s="2">
        <v>15</v>
      </c>
      <c r="G13" s="3" cm="1">
        <f t="array" ref="G13">_xlfn.SWITCH(F13,1,99,2,89,3,79,5,69,6,67,7,65,8,63,9,53,10,52,11,51,12,50,13,49,14,48,15,47,16,46,17,40,18,39.5,19,39,20,38.5,21,38,22,37.5,23,37,24,36.5,25,36,26,35.5,27,35,28,34.5,29,34,30,33.5,31,33,0)</f>
        <v>47</v>
      </c>
      <c r="H13" s="2">
        <v>9</v>
      </c>
      <c r="I13" s="2" cm="1">
        <f t="array" ref="I13">_xlfn.SWITCH(H13,1,99,2,89,3,79,5,69,6,67,7,65,8,63,9,53,10,52,11,51,12,50,13,49,14,48,15,47,16,46,17,40,18,39.5,19,39,20,38.5,21,38,22,37.5,23,37,24,36.5,25,36,26,35.5,27,35,28,34.5,29,34,30,33.5,31,33,0)</f>
        <v>53</v>
      </c>
      <c r="J13" s="2">
        <v>5</v>
      </c>
      <c r="K13" s="2" cm="1">
        <f t="array" ref="K13">_xlfn.SWITCH(J13,1,99,2,89,3,79,5,69,6,67,7,65,8,63,9,53,10,52,11,51,12,50,13,49,14,48,15,47,16,46,17,40,18,39.5,19,39,20,38.5,21,38,22,37.5,23,37,24,36.5,25,36,26,35.5,27,35,28,34.5,29,34,30,33.5,31,33,0)</f>
        <v>69</v>
      </c>
      <c r="L13" s="16">
        <v>10</v>
      </c>
      <c r="M13" s="2" cm="1">
        <f t="array" ref="M13">_xlfn.SWITCH(L13,1,99,2,89,3,79,5,69,6,67,7,65,8,63,9,53,10,52,11,51,12,50,13,49,14,48,15,47,16,46,17,40,18,39.5,19,39,20,38.5,21,38,22,37.5,23,37,24,36.5,25,36,26,35.5,27,35,28,34.5,29,34,30,33.5,31,33,0)</f>
        <v>52</v>
      </c>
      <c r="N13" s="18">
        <f>IF(P13=1,1,IF(P13=2,COUNTIF(F13:I13,"&gt; 0")/2,IF(P13=3,COUNTIF(F13:K13,"&gt; 0")/2,IF(P13=4,COUNTIF(F13:M13,"&gt; 0")/2,0))))</f>
        <v>4</v>
      </c>
      <c r="O13" s="19">
        <f>IF(N13&lt;(P13-2),0,IF(P13=1,G13,IF(P13=2,LARGE(G13:I13,1),IF(P13=3,SUM(LARGE(G13:K13,1),LARGE(G13:K13,2)),IF(AND(P13=4,N13&gt;2),SUM(LARGE(G13:M13,1),LARGE(G13:M13,2),LARGE(G13:M13,3)),IF(AND(P13=4,N13=2),SUM(LARGE(G13:M13,1),LARGE(G13:M13,2),0)))))))</f>
        <v>174</v>
      </c>
      <c r="P13" s="20">
        <v>4</v>
      </c>
      <c r="Q13" s="4"/>
    </row>
    <row r="14" spans="2:17" ht="22">
      <c r="B14" s="13">
        <v>10</v>
      </c>
      <c r="C14" s="13"/>
      <c r="D14" s="2" t="s">
        <v>150</v>
      </c>
      <c r="E14" s="2" t="s">
        <v>14</v>
      </c>
      <c r="F14" s="2">
        <v>0</v>
      </c>
      <c r="G14" s="3" cm="1">
        <f t="array" ref="G14">_xlfn.SWITCH(F14,1,99,2,89,3,79,5,69,6,67,7,65,8,63,9,53,10,52,11,51,12,50,13,49,14,48,15,47,16,46,17,40,18,39.5,19,39,20,38.5,21,38,22,37.5,23,37,24,36.5,25,36,26,35.5,27,35,28,34.5,29,34,30,33.5,31,33,0)</f>
        <v>0</v>
      </c>
      <c r="H14" s="2">
        <v>10</v>
      </c>
      <c r="I14" s="2" cm="1">
        <f t="array" ref="I14">_xlfn.SWITCH(H14,1,99,2,89,3,79,5,69,6,67,7,65,8,63,9,53,10,52,11,51,12,50,13,49,14,48,15,47,16,46,17,40,18,39.5,19,39,20,38.5,21,38,22,37.5,23,37,24,36.5,25,36,26,35.5,27,35,28,34.5,29,34,30,33.5,31,33,0)</f>
        <v>52</v>
      </c>
      <c r="J14" s="2">
        <v>8</v>
      </c>
      <c r="K14" s="2" cm="1">
        <f t="array" ref="K14">_xlfn.SWITCH(J14,1,99,2,89,3,79,5,69,6,67,7,65,8,63,9,53,10,52,11,51,12,50,13,49,14,48,15,47,16,46,17,40,18,39.5,19,39,20,38.5,21,38,22,37.5,23,37,24,36.5,25,36,26,35.5,27,35,28,34.5,29,34,30,33.5,31,33,0)</f>
        <v>63</v>
      </c>
      <c r="L14" s="16">
        <v>9</v>
      </c>
      <c r="M14" s="2" cm="1">
        <f t="array" ref="M14">_xlfn.SWITCH(L14,1,99,2,89,3,79,5,69,6,67,7,65,8,63,9,53,10,52,11,51,12,50,13,49,14,48,15,47,16,46,17,40,18,39.5,19,39,20,38.5,21,38,22,37.5,23,37,24,36.5,25,36,26,35.5,27,35,28,34.5,29,34,30,33.5,31,33,0)</f>
        <v>53</v>
      </c>
      <c r="N14" s="18">
        <f>IF(P14=1,1,IF(P14=2,COUNTIF(F14:I14,"&gt; 0")/2,IF(P14=3,COUNTIF(F14:K14,"&gt; 0")/2,IF(P14=4,COUNTIF(F14:M14,"&gt; 0")/2,0))))</f>
        <v>3</v>
      </c>
      <c r="O14" s="19">
        <f>IF(N14&lt;(P14-2),0,IF(P14=1,G14,IF(P14=2,LARGE(G14:I14,1),IF(P14=3,SUM(LARGE(G14:K14,1),LARGE(G14:K14,2)),IF(AND(P14=4,N14&gt;2),SUM(LARGE(G14:M14,1),LARGE(G14:M14,2),LARGE(G14:M14,3)),IF(AND(P14=4,N14=2),SUM(LARGE(G14:M14,1),LARGE(G14:M14,2),0)))))))</f>
        <v>168</v>
      </c>
      <c r="P14" s="20">
        <v>4</v>
      </c>
      <c r="Q14" s="4"/>
    </row>
    <row r="15" spans="2:17" ht="22">
      <c r="B15" s="13">
        <v>11</v>
      </c>
      <c r="C15" s="13"/>
      <c r="D15" s="2" t="s">
        <v>152</v>
      </c>
      <c r="E15" s="2" t="s">
        <v>24</v>
      </c>
      <c r="F15" s="2">
        <v>0</v>
      </c>
      <c r="G15" s="3" cm="1">
        <f t="array" ref="G15">_xlfn.SWITCH(F15,1,99,2,89,3,79,5,69,6,67,7,65,8,63,9,53,10,52,11,51,12,50,13,49,14,48,15,47,16,46,17,40,18,39.5,19,39,20,38.5,21,38,22,37.5,23,37,24,36.5,25,36,26,35.5,27,35,28,34.5,29,34,30,33.5,31,33,0)</f>
        <v>0</v>
      </c>
      <c r="H15" s="2">
        <v>12</v>
      </c>
      <c r="I15" s="2" cm="1">
        <f t="array" ref="I15">_xlfn.SWITCH(H15,1,99,2,89,3,79,5,69,6,67,7,65,8,63,9,53,10,52,11,51,12,50,13,49,14,48,15,47,16,46,17,40,18,39.5,19,39,20,38.5,21,38,22,37.5,23,37,24,36.5,25,36,26,35.5,27,35,28,34.5,29,34,30,33.5,31,33,0)</f>
        <v>50</v>
      </c>
      <c r="J15" s="2">
        <v>14</v>
      </c>
      <c r="K15" s="2" cm="1">
        <f t="array" ref="K15">_xlfn.SWITCH(J15,1,99,2,89,3,79,5,69,6,67,7,65,8,63,9,53,10,52,11,51,12,50,13,49,14,48,15,47,16,46,17,40,18,39.5,19,39,20,38.5,21,38,22,37.5,23,37,24,36.5,25,36,26,35.5,27,35,28,34.5,29,34,30,33.5,31,33,0)</f>
        <v>48</v>
      </c>
      <c r="L15" s="16">
        <v>13</v>
      </c>
      <c r="M15" s="2" cm="1">
        <f t="array" ref="M15">_xlfn.SWITCH(L15,1,99,2,89,3,79,5,69,6,67,7,65,8,63,9,53,10,52,11,51,12,50,13,49,14,48,15,47,16,46,17,40,18,39.5,19,39,20,38.5,21,38,22,37.5,23,37,24,36.5,25,36,26,35.5,27,35,28,34.5,29,34,30,33.5,31,33,0)</f>
        <v>49</v>
      </c>
      <c r="N15" s="18">
        <f>IF(P15=1,1,IF(P15=2,COUNTIF(F15:I15,"&gt; 0")/2,IF(P15=3,COUNTIF(F15:K15,"&gt; 0")/2,IF(P15=4,COUNTIF(F15:M15,"&gt; 0")/2,0))))</f>
        <v>3</v>
      </c>
      <c r="O15" s="19">
        <f>IF(N15&lt;(P15-2),0,IF(P15=1,G15,IF(P15=2,LARGE(G15:I15,1),IF(P15=3,SUM(LARGE(G15:K15,1),LARGE(G15:K15,2)),IF(AND(P15=4,N15&gt;2),SUM(LARGE(G15:M15,1),LARGE(G15:M15,2),LARGE(G15:M15,3)),IF(AND(P15=4,N15=2),SUM(LARGE(G15:M15,1),LARGE(G15:M15,2),0)))))))</f>
        <v>147</v>
      </c>
      <c r="P15" s="20">
        <v>4</v>
      </c>
      <c r="Q15" s="4"/>
    </row>
    <row r="16" spans="2:17" ht="22">
      <c r="B16" s="13">
        <v>12</v>
      </c>
      <c r="C16" s="13"/>
      <c r="D16" s="2" t="s">
        <v>139</v>
      </c>
      <c r="E16" s="2" t="s">
        <v>16</v>
      </c>
      <c r="F16" s="2">
        <v>5</v>
      </c>
      <c r="G16" s="3" cm="1">
        <f t="array" ref="G16">_xlfn.SWITCH(F16,1,99,2,89,3,79,5,69,6,67,7,65,8,63,9,53,10,52,11,51,12,50,13,49,14,48,15,47,16,46,17,40,18,39.5,19,39,20,38.5,21,38,22,37.5,23,37,24,36.5,25,36,26,35.5,27,35,28,34.5,29,34,30,33.5,31,33,0)</f>
        <v>69</v>
      </c>
      <c r="H16" s="2">
        <v>0</v>
      </c>
      <c r="I16" s="2" cm="1">
        <f t="array" ref="I16">_xlfn.SWITCH(H16,1,99,2,89,3,79,5,69,6,67,7,65,8,63,9,53,10,52,11,51,12,50,13,49,14,48,15,47,16,46,17,40,18,39.5,19,39,20,38.5,21,38,22,37.5,23,37,24,36.5,25,36,26,35.5,27,35,28,34.5,29,34,30,33.5,31,33,0)</f>
        <v>0</v>
      </c>
      <c r="J16" s="2">
        <v>7</v>
      </c>
      <c r="K16" s="2" cm="1">
        <f t="array" ref="K16">_xlfn.SWITCH(J16,1,99,2,89,3,79,5,69,6,67,7,65,8,63,9,53,10,52,11,51,12,50,13,49,14,48,15,47,16,46,17,40,18,39.5,19,39,20,38.5,21,38,22,37.5,23,37,24,36.5,25,36,26,35.5,27,35,28,34.5,29,34,30,33.5,31,33,0)</f>
        <v>65</v>
      </c>
      <c r="L16" s="16">
        <v>0</v>
      </c>
      <c r="M16" s="2" cm="1">
        <f t="array" ref="M16">_xlfn.SWITCH(L16,1,99,2,89,3,79,5,69,6,67,7,65,8,63,9,53,10,52,11,51,12,50,13,49,14,48,15,47,16,46,17,40,18,39.5,19,39,20,38.5,21,38,22,37.5,23,37,24,36.5,25,36,26,35.5,27,35,28,34.5,29,34,30,33.5,31,33,0)</f>
        <v>0</v>
      </c>
      <c r="N16" s="18">
        <f>IF(P16=1,1,IF(P16=2,COUNTIF(F16:I16,"&gt; 0")/2,IF(P16=3,COUNTIF(F16:K16,"&gt; 0")/2,IF(P16=4,COUNTIF(F16:M16,"&gt; 0")/2,0))))</f>
        <v>2</v>
      </c>
      <c r="O16" s="19">
        <f>IF(N16&lt;(P16-2),0,IF(P16=1,G16,IF(P16=2,LARGE(G16:I16,1),IF(P16=3,SUM(LARGE(G16:K16,1),LARGE(G16:K16,2)),IF(AND(P16=4,N16&gt;2),SUM(LARGE(G16:M16,1),LARGE(G16:M16,2),LARGE(G16:M16,3)),IF(AND(P16=4,N16=2),SUM(LARGE(G16:M16,1),LARGE(G16:M16,2),0)))))))</f>
        <v>134</v>
      </c>
      <c r="P16" s="20">
        <v>4</v>
      </c>
      <c r="Q16" s="4"/>
    </row>
    <row r="17" spans="2:17" ht="22">
      <c r="B17" s="13">
        <v>13</v>
      </c>
      <c r="C17" s="13"/>
      <c r="D17" s="2" t="s">
        <v>146</v>
      </c>
      <c r="E17" s="2" t="s">
        <v>31</v>
      </c>
      <c r="F17" s="2">
        <v>12</v>
      </c>
      <c r="G17" s="3" cm="1">
        <f t="array" ref="G17">_xlfn.SWITCH(F17,1,99,2,89,3,79,5,69,6,67,7,65,8,63,9,53,10,52,11,51,12,50,13,49,14,48,15,47,16,46,17,40,18,39.5,19,39,20,38.5,21,38,22,37.5,23,37,24,36.5,25,36,26,35.5,27,35,28,34.5,29,34,30,33.5,31,33,0)</f>
        <v>50</v>
      </c>
      <c r="H17" s="2">
        <v>0</v>
      </c>
      <c r="I17" s="2" cm="1">
        <f t="array" ref="I17">_xlfn.SWITCH(H17,1,99,2,89,3,79,5,69,6,67,7,65,8,63,9,53,10,52,11,51,12,50,13,49,14,48,15,47,16,46,17,40,18,39.5,19,39,20,38.5,21,38,22,37.5,23,37,24,36.5,25,36,26,35.5,27,35,28,34.5,29,34,30,33.5,31,33,0)</f>
        <v>0</v>
      </c>
      <c r="J17" s="2">
        <v>11</v>
      </c>
      <c r="K17" s="2" cm="1">
        <f t="array" ref="K17">_xlfn.SWITCH(J17,1,99,2,89,3,79,5,69,6,67,7,65,8,63,9,53,10,52,11,51,12,50,13,49,14,48,15,47,16,46,17,40,18,39.5,19,39,20,38.5,21,38,22,37.5,23,37,24,36.5,25,36,26,35.5,27,35,28,34.5,29,34,30,33.5,31,33,0)</f>
        <v>51</v>
      </c>
      <c r="L17" s="16">
        <v>0</v>
      </c>
      <c r="M17" s="2" cm="1">
        <f t="array" ref="M17">_xlfn.SWITCH(L17,1,99,2,89,3,79,5,69,6,67,7,65,8,63,9,53,10,52,11,51,12,50,13,49,14,48,15,47,16,46,17,40,18,39.5,19,39,20,38.5,21,38,22,37.5,23,37,24,36.5,25,36,26,35.5,27,35,28,34.5,29,34,30,33.5,31,33,0)</f>
        <v>0</v>
      </c>
      <c r="N17" s="18">
        <f>IF(P17=1,1,IF(P17=2,COUNTIF(F17:I17,"&gt; 0")/2,IF(P17=3,COUNTIF(F17:K17,"&gt; 0")/2,IF(P17=4,COUNTIF(F17:M17,"&gt; 0")/2,0))))</f>
        <v>2</v>
      </c>
      <c r="O17" s="19">
        <f>IF(N17&lt;(P17-2),0,IF(P17=1,G17,IF(P17=2,LARGE(G17:I17,1),IF(P17=3,SUM(LARGE(G17:K17,1),LARGE(G17:K17,2)),IF(AND(P17=4,N17&gt;2),SUM(LARGE(G17:M17,1),LARGE(G17:M17,2),LARGE(G17:M17,3)),IF(AND(P17=4,N17=2),SUM(LARGE(G17:M17,1),LARGE(G17:M17,2),0)))))))</f>
        <v>101</v>
      </c>
      <c r="P17" s="20">
        <v>4</v>
      </c>
      <c r="Q17" s="4"/>
    </row>
    <row r="18" spans="2:17" ht="22">
      <c r="B18" s="13">
        <v>14</v>
      </c>
      <c r="C18" s="13"/>
      <c r="D18" s="2" t="s">
        <v>148</v>
      </c>
      <c r="E18" s="2" t="s">
        <v>0</v>
      </c>
      <c r="F18" s="2">
        <v>14</v>
      </c>
      <c r="G18" s="3" cm="1">
        <f t="array" ref="G18">_xlfn.SWITCH(F18,1,99,2,89,3,79,5,69,6,67,7,65,8,63,9,53,10,52,11,51,12,50,13,49,14,48,15,47,16,46,17,40,18,39.5,19,39,20,38.5,21,38,22,37.5,23,37,24,36.5,25,36,26,35.5,27,35,28,34.5,29,34,30,33.5,31,33,0)</f>
        <v>48</v>
      </c>
      <c r="H18" s="2">
        <v>0</v>
      </c>
      <c r="I18" s="2" cm="1">
        <f t="array" ref="I18">_xlfn.SWITCH(H18,1,99,2,89,3,79,5,69,6,67,7,65,8,63,9,53,10,52,11,51,12,50,13,49,14,48,15,47,16,46,17,40,18,39.5,19,39,20,38.5,21,38,22,37.5,23,37,24,36.5,25,36,26,35.5,27,35,28,34.5,29,34,30,33.5,31,33,0)</f>
        <v>0</v>
      </c>
      <c r="J18" s="2">
        <v>0</v>
      </c>
      <c r="K18" s="2" cm="1">
        <f t="array" ref="K18">_xlfn.SWITCH(J18,1,99,2,89,3,79,5,69,6,67,7,65,8,63,9,53,10,52,11,51,12,50,13,49,14,48,15,47,16,46,17,40,18,39.5,19,39,20,38.5,21,38,22,37.5,23,37,24,36.5,25,36,26,35.5,27,35,28,34.5,29,34,30,33.5,31,33,0)</f>
        <v>0</v>
      </c>
      <c r="L18" s="16">
        <v>12</v>
      </c>
      <c r="M18" s="2" cm="1">
        <f t="array" ref="M18">_xlfn.SWITCH(L18,1,99,2,89,3,79,5,69,6,67,7,65,8,63,9,53,10,52,11,51,12,50,13,49,14,48,15,47,16,46,17,40,18,39.5,19,39,20,38.5,21,38,22,37.5,23,37,24,36.5,25,36,26,35.5,27,35,28,34.5,29,34,30,33.5,31,33,0)</f>
        <v>50</v>
      </c>
      <c r="N18" s="18">
        <f>IF(P18=1,1,IF(P18=2,COUNTIF(F18:I18,"&gt; 0")/2,IF(P18=3,COUNTIF(F18:K18,"&gt; 0")/2,IF(P18=4,COUNTIF(F18:M18,"&gt; 0")/2,0))))</f>
        <v>2</v>
      </c>
      <c r="O18" s="19">
        <f>IF(N18&lt;(P18-2),0,IF(P18=1,G18,IF(P18=2,LARGE(G18:I18,1),IF(P18=3,SUM(LARGE(G18:K18,1),LARGE(G18:K18,2)),IF(AND(P18=4,N18&gt;2),SUM(LARGE(G18:M18,1),LARGE(G18:M18,2),LARGE(G18:M18,3)),IF(AND(P18=4,N18=2),SUM(LARGE(G18:M18,1),LARGE(G18:M18,2),0)))))))</f>
        <v>98</v>
      </c>
      <c r="P18" s="20">
        <v>4</v>
      </c>
      <c r="Q18" s="4"/>
    </row>
    <row r="19" spans="2:17" ht="22">
      <c r="B19" s="13">
        <v>15</v>
      </c>
      <c r="C19" s="13"/>
      <c r="D19" s="2" t="s">
        <v>147</v>
      </c>
      <c r="E19" s="2" t="s">
        <v>0</v>
      </c>
      <c r="F19" s="2">
        <v>13</v>
      </c>
      <c r="G19" s="3" cm="1">
        <f t="array" ref="G19">_xlfn.SWITCH(F19,1,99,2,89,3,79,5,69,6,67,7,65,8,63,9,53,10,52,11,51,12,50,13,49,14,48,15,47,16,46,17,40,18,39.5,19,39,20,38.5,21,38,22,37.5,23,37,24,36.5,25,36,26,35.5,27,35,28,34.5,29,34,30,33.5,31,33,0)</f>
        <v>49</v>
      </c>
      <c r="H19" s="2">
        <v>0</v>
      </c>
      <c r="I19" s="2" cm="1">
        <f t="array" ref="I19">_xlfn.SWITCH(H19,1,99,2,89,3,79,5,69,6,67,7,65,8,63,9,53,10,52,11,51,12,50,13,49,14,48,15,47,16,46,17,40,18,39.5,19,39,20,38.5,21,38,22,37.5,23,37,24,36.5,25,36,26,35.5,27,35,28,34.5,29,34,30,33.5,31,33,0)</f>
        <v>0</v>
      </c>
      <c r="J19" s="2">
        <v>13</v>
      </c>
      <c r="K19" s="2" cm="1">
        <f t="array" ref="K19">_xlfn.SWITCH(J19,1,99,2,89,3,79,5,69,6,67,7,65,8,63,9,53,10,52,11,51,12,50,13,49,14,48,15,47,16,46,17,40,18,39.5,19,39,20,38.5,21,38,22,37.5,23,37,24,36.5,25,36,26,35.5,27,35,28,34.5,29,34,30,33.5,31,33,0)</f>
        <v>49</v>
      </c>
      <c r="L19" s="16">
        <v>0</v>
      </c>
      <c r="M19" s="2" cm="1">
        <f t="array" ref="M19">_xlfn.SWITCH(L19,1,99,2,89,3,79,5,69,6,67,7,65,8,63,9,53,10,52,11,51,12,50,13,49,14,48,15,47,16,46,17,40,18,39.5,19,39,20,38.5,21,38,22,37.5,23,37,24,36.5,25,36,26,35.5,27,35,28,34.5,29,34,30,33.5,31,33,0)</f>
        <v>0</v>
      </c>
      <c r="N19" s="18">
        <f>IF(P19=1,1,IF(P19=2,COUNTIF(F19:I19,"&gt; 0")/2,IF(P19=3,COUNTIF(F19:K19,"&gt; 0")/2,IF(P19=4,COUNTIF(F19:M19,"&gt; 0")/2,0))))</f>
        <v>2</v>
      </c>
      <c r="O19" s="19">
        <f>IF(N19&lt;(P19-2),0,IF(P19=1,G19,IF(P19=2,LARGE(G19:I19,1),IF(P19=3,SUM(LARGE(G19:K19,1),LARGE(G19:K19,2)),IF(AND(P19=4,N19&gt;2),SUM(LARGE(G19:M19,1),LARGE(G19:M19,2),LARGE(G19:M19,3)),IF(AND(P19=4,N19=2),SUM(LARGE(G19:M19,1),LARGE(G19:M19,2),0)))))))</f>
        <v>98</v>
      </c>
      <c r="P19" s="20">
        <v>4</v>
      </c>
      <c r="Q19" s="4"/>
    </row>
    <row r="20" spans="2:17" ht="22">
      <c r="B20" s="13">
        <v>16</v>
      </c>
      <c r="C20" s="13"/>
      <c r="D20" s="2" t="s">
        <v>151</v>
      </c>
      <c r="E20" s="2" t="s">
        <v>12</v>
      </c>
      <c r="F20" s="2">
        <v>0</v>
      </c>
      <c r="G20" s="3" cm="1">
        <f t="array" ref="G20">_xlfn.SWITCH(F20,1,99,2,89,3,79,5,69,6,67,7,65,8,63,9,53,10,52,11,51,12,50,13,49,14,48,15,47,16,46,17,40,18,39.5,19,39,20,38.5,21,38,22,37.5,23,37,24,36.5,25,36,26,35.5,27,35,28,34.5,29,34,30,33.5,31,33,0)</f>
        <v>0</v>
      </c>
      <c r="H20" s="2">
        <v>11</v>
      </c>
      <c r="I20" s="2" cm="1">
        <f t="array" ref="I20">_xlfn.SWITCH(H20,1,99,2,89,3,79,5,69,6,67,7,65,8,63,9,53,10,52,11,51,12,50,13,49,14,48,15,47,16,46,17,40,18,39.5,19,39,20,38.5,21,38,22,37.5,23,37,24,36.5,25,36,26,35.5,27,35,28,34.5,29,34,30,33.5,31,33,0)</f>
        <v>51</v>
      </c>
      <c r="J20" s="2">
        <v>15</v>
      </c>
      <c r="K20" s="2" cm="1">
        <f t="array" ref="K20">_xlfn.SWITCH(J20,1,99,2,89,3,79,5,69,6,67,7,65,8,63,9,53,10,52,11,51,12,50,13,49,14,48,15,47,16,46,17,40,18,39.5,19,39,20,38.5,21,38,22,37.5,23,37,24,36.5,25,36,26,35.5,27,35,28,34.5,29,34,30,33.5,31,33,0)</f>
        <v>47</v>
      </c>
      <c r="L20" s="16">
        <v>0</v>
      </c>
      <c r="M20" s="2" cm="1">
        <f t="array" ref="M20">_xlfn.SWITCH(L20,1,99,2,89,3,79,5,69,6,67,7,65,8,63,9,53,10,52,11,51,12,50,13,49,14,48,15,47,16,46,17,40,18,39.5,19,39,20,38.5,21,38,22,37.5,23,37,24,36.5,25,36,26,35.5,27,35,28,34.5,29,34,30,33.5,31,33,0)</f>
        <v>0</v>
      </c>
      <c r="N20" s="18">
        <f>IF(P20=1,1,IF(P20=2,COUNTIF(F20:I20,"&gt; 0")/2,IF(P20=3,COUNTIF(F20:K20,"&gt; 0")/2,IF(P20=4,COUNTIF(F20:M20,"&gt; 0")/2,0))))</f>
        <v>2</v>
      </c>
      <c r="O20" s="19">
        <f>IF(N20&lt;(P20-2),0,IF(P20=1,G20,IF(P20=2,LARGE(G20:I20,1),IF(P20=3,SUM(LARGE(G20:K20,1),LARGE(G20:K20,2)),IF(AND(P20=4,N20&gt;2),SUM(LARGE(G20:M20,1),LARGE(G20:M20,2),LARGE(G20:M20,3)),IF(AND(P20=4,N20=2),SUM(LARGE(G20:M20,1),LARGE(G20:M20,2),0)))))))</f>
        <v>98</v>
      </c>
      <c r="P20" s="20">
        <v>4</v>
      </c>
      <c r="Q20" s="4"/>
    </row>
    <row r="21" spans="2:17" ht="22">
      <c r="B21" s="13">
        <v>17</v>
      </c>
      <c r="C21" s="13"/>
      <c r="D21" s="2" t="s">
        <v>153</v>
      </c>
      <c r="E21" s="2" t="s">
        <v>31</v>
      </c>
      <c r="F21" s="2">
        <v>0</v>
      </c>
      <c r="G21" s="3" cm="1">
        <f t="array" ref="G21">_xlfn.SWITCH(F21,1,99,2,89,3,79,5,69,6,67,7,65,8,63,9,53,10,52,11,51,12,50,13,49,14,48,15,47,16,46,17,40,18,39.5,19,39,20,38.5,21,38,22,37.5,23,37,24,36.5,25,36,26,35.5,27,35,28,34.5,29,34,30,33.5,31,33,0)</f>
        <v>0</v>
      </c>
      <c r="H21" s="2">
        <v>0</v>
      </c>
      <c r="I21" s="2" cm="1">
        <f t="array" ref="I21">_xlfn.SWITCH(H21,1,99,2,89,3,79,5,69,6,67,7,65,8,63,9,53,10,52,11,51,12,50,13,49,14,48,15,47,16,46,17,40,18,39.5,19,39,20,38.5,21,38,22,37.5,23,37,24,36.5,25,36,26,35.5,27,35,28,34.5,29,34,30,33.5,31,33,0)</f>
        <v>0</v>
      </c>
      <c r="J21" s="2">
        <v>16</v>
      </c>
      <c r="K21" s="2" cm="1">
        <f t="array" ref="K21">_xlfn.SWITCH(J21,1,99,2,89,3,79,5,69,6,67,7,65,8,63,9,53,10,52,11,51,12,50,13,49,14,48,15,47,16,46,17,40,18,39.5,19,39,20,38.5,21,38,22,37.5,23,37,24,36.5,25,36,26,35.5,27,35,28,34.5,29,34,30,33.5,31,33,0)</f>
        <v>46</v>
      </c>
      <c r="L21" s="16">
        <v>11</v>
      </c>
      <c r="M21" s="2" cm="1">
        <f t="array" ref="M21">_xlfn.SWITCH(L21,1,99,2,89,3,79,5,69,6,67,7,65,8,63,9,53,10,52,11,51,12,50,13,49,14,48,15,47,16,46,17,40,18,39.5,19,39,20,38.5,21,38,22,37.5,23,37,24,36.5,25,36,26,35.5,27,35,28,34.5,29,34,30,33.5,31,33,0)</f>
        <v>51</v>
      </c>
      <c r="N21" s="18">
        <f>IF(P21=1,1,IF(P21=2,COUNTIF(F21:I21,"&gt; 0")/2,IF(P21=3,COUNTIF(F21:K21,"&gt; 0")/2,IF(P21=4,COUNTIF(F21:M21,"&gt; 0")/2,0))))</f>
        <v>2</v>
      </c>
      <c r="O21" s="19">
        <f>IF(N21&lt;(P21-2),0,IF(P21=1,G21,IF(P21=2,LARGE(G21:I21,1),IF(P21=3,SUM(LARGE(G21:K21,1),LARGE(G21:K21,2)),IF(AND(P21=4,N21&gt;2),SUM(LARGE(G21:M21,1),LARGE(G21:M21,2),LARGE(G21:M21,3)),IF(AND(P21=4,N21=2),SUM(LARGE(G21:M21,1),LARGE(G21:M21,2),0)))))))</f>
        <v>97</v>
      </c>
      <c r="P21" s="20">
        <v>4</v>
      </c>
      <c r="Q21" s="4"/>
    </row>
    <row r="22" spans="2:17" ht="22">
      <c r="B22" s="15" t="s">
        <v>247</v>
      </c>
      <c r="C22" s="13"/>
      <c r="D22" s="2" t="s">
        <v>138</v>
      </c>
      <c r="E22" s="2" t="s">
        <v>0</v>
      </c>
      <c r="F22" s="2">
        <v>3</v>
      </c>
      <c r="G22" s="3" cm="1">
        <f t="array" ref="G22">_xlfn.SWITCH(F22,1,99,2,89,3,79,5,69,6,67,7,65,8,63,9,53,10,52,11,51,12,50,13,49,14,48,15,47,16,46,17,40,18,39.5,19,39,20,38.5,21,38,22,37.5,23,37,24,36.5,25,36,26,35.5,27,35,28,34.5,29,34,30,33.5,31,33,0)</f>
        <v>79</v>
      </c>
      <c r="H22" s="2">
        <v>0</v>
      </c>
      <c r="I22" s="2" cm="1">
        <f t="array" ref="I22">_xlfn.SWITCH(H22,1,99,2,89,3,79,5,69,6,67,7,65,8,63,9,53,10,52,11,51,12,50,13,49,14,48,15,47,16,46,17,40,18,39.5,19,39,20,38.5,21,38,22,37.5,23,37,24,36.5,25,36,26,35.5,27,35,28,34.5,29,34,30,33.5,31,33,0)</f>
        <v>0</v>
      </c>
      <c r="J22" s="2">
        <v>0</v>
      </c>
      <c r="K22" s="2" cm="1">
        <f t="array" ref="K22">_xlfn.SWITCH(J22,1,99,2,89,3,79,5,69,6,67,7,65,8,63,9,53,10,52,11,51,12,50,13,49,14,48,15,47,16,46,17,40,18,39.5,19,39,20,38.5,21,38,22,37.5,23,37,24,36.5,25,36,26,35.5,27,35,28,34.5,29,34,30,33.5,31,33,0)</f>
        <v>0</v>
      </c>
      <c r="L22" s="16">
        <v>0</v>
      </c>
      <c r="M22" s="2" cm="1">
        <f t="array" ref="M22">_xlfn.SWITCH(L22,1,99,2,89,3,79,5,69,6,67,7,65,8,63,9,53,10,52,11,51,12,50,13,49,14,48,15,47,16,46,17,40,18,39.5,19,39,20,38.5,21,38,22,37.5,23,37,24,36.5,25,36,26,35.5,27,35,28,34.5,29,34,30,33.5,31,33,0)</f>
        <v>0</v>
      </c>
      <c r="N22" s="18">
        <f>IF(P22=1,1,IF(P22=2,COUNTIF(F22:I22,"&gt; 0")/2,IF(P22=3,COUNTIF(F22:K22,"&gt; 0")/2,IF(P22=4,COUNTIF(F22:M22,"&gt; 0")/2,0))))</f>
        <v>1</v>
      </c>
      <c r="O22" s="19">
        <f>IF(N22&lt;(P22-2),0,IF(P22=1,G22,IF(P22=2,LARGE(G22:I22,1),IF(P22=3,SUM(LARGE(G22:K22,1),LARGE(G22:K22,2)),IF(AND(P22=4,N22&gt;2),SUM(LARGE(G22:M22,1),LARGE(G22:M22,2),LARGE(G22:M22,3)),IF(AND(P22=4,N22=2),SUM(LARGE(G22:M22,1),LARGE(G22:M22,2),0)))))))</f>
        <v>0</v>
      </c>
      <c r="P22" s="20">
        <v>4</v>
      </c>
      <c r="Q22" s="4"/>
    </row>
    <row r="23" spans="2:17" ht="22">
      <c r="B23" s="15" t="s">
        <v>247</v>
      </c>
      <c r="C23" s="13"/>
      <c r="D23" s="2" t="s">
        <v>141</v>
      </c>
      <c r="E23" s="2" t="s">
        <v>0</v>
      </c>
      <c r="F23" s="2">
        <v>7</v>
      </c>
      <c r="G23" s="3" cm="1">
        <f t="array" ref="G23">_xlfn.SWITCH(F23,1,99,2,89,3,79,5,69,6,67,7,65,8,63,9,53,10,52,11,51,12,50,13,49,14,48,15,47,16,46,17,40,18,39.5,19,39,20,38.5,21,38,22,37.5,23,37,24,36.5,25,36,26,35.5,27,35,28,34.5,29,34,30,33.5,31,33,0)</f>
        <v>65</v>
      </c>
      <c r="H23" s="2">
        <v>0</v>
      </c>
      <c r="I23" s="2" cm="1">
        <f t="array" ref="I23">_xlfn.SWITCH(H23,1,99,2,89,3,79,5,69,6,67,7,65,8,63,9,53,10,52,11,51,12,50,13,49,14,48,15,47,16,46,17,40,18,39.5,19,39,20,38.5,21,38,22,37.5,23,37,24,36.5,25,36,26,35.5,27,35,28,34.5,29,34,30,33.5,31,33,0)</f>
        <v>0</v>
      </c>
      <c r="J23" s="2">
        <v>0</v>
      </c>
      <c r="K23" s="2" cm="1">
        <f t="array" ref="K23">_xlfn.SWITCH(J23,1,99,2,89,3,79,5,69,6,67,7,65,8,63,9,53,10,52,11,51,12,50,13,49,14,48,15,47,16,46,17,40,18,39.5,19,39,20,38.5,21,38,22,37.5,23,37,24,36.5,25,36,26,35.5,27,35,28,34.5,29,34,30,33.5,31,33,0)</f>
        <v>0</v>
      </c>
      <c r="L23" s="16">
        <v>0</v>
      </c>
      <c r="M23" s="2" cm="1">
        <f t="array" ref="M23">_xlfn.SWITCH(L23,1,99,2,89,3,79,5,69,6,67,7,65,8,63,9,53,10,52,11,51,12,50,13,49,14,48,15,47,16,46,17,40,18,39.5,19,39,20,38.5,21,38,22,37.5,23,37,24,36.5,25,36,26,35.5,27,35,28,34.5,29,34,30,33.5,31,33,0)</f>
        <v>0</v>
      </c>
      <c r="N23" s="18">
        <f>IF(P23=1,1,IF(P23=2,COUNTIF(F23:I23,"&gt; 0")/2,IF(P23=3,COUNTIF(F23:K23,"&gt; 0")/2,IF(P23=4,COUNTIF(F23:M23,"&gt; 0")/2,0))))</f>
        <v>1</v>
      </c>
      <c r="O23" s="19">
        <f>IF(N23&lt;(P23-2),0,IF(P23=1,G23,IF(P23=2,LARGE(G23:I23,1),IF(P23=3,SUM(LARGE(G23:K23,1),LARGE(G23:K23,2)),IF(AND(P23=4,N23&gt;2),SUM(LARGE(G23:M23,1),LARGE(G23:M23,2),LARGE(G23:M23,3)),IF(AND(P23=4,N23=2),SUM(LARGE(G23:M23,1),LARGE(G23:M23,2),0)))))))</f>
        <v>0</v>
      </c>
      <c r="P23" s="20">
        <v>4</v>
      </c>
      <c r="Q23" s="4"/>
    </row>
    <row r="25" spans="2:17" s="1" customFormat="1" ht="40" customHeight="1">
      <c r="D25" s="26" t="s">
        <v>248</v>
      </c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</sheetData>
  <sheetProtection algorithmName="SHA-512" hashValue="AIInmSAxopKavElDj9LcDC5GqVxzr1JOfP4A/NBeM23BKpZHvf6+DWV66NNb91ti21Qis5KTJbu96wBRNKJsxQ==" saltValue="DO/MhrihJDUVPPRaarTB0A==" spinCount="100000" sheet="1" objects="1" scenarios="1"/>
  <mergeCells count="3">
    <mergeCell ref="D2:P2"/>
    <mergeCell ref="B3:B4"/>
    <mergeCell ref="D25:P25"/>
  </mergeCell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F8305-CEE1-D14A-B852-3159CA65E820}">
  <dimension ref="B1:Q35"/>
  <sheetViews>
    <sheetView topLeftCell="A6" workbookViewId="0">
      <selection activeCell="F40" sqref="F40"/>
    </sheetView>
  </sheetViews>
  <sheetFormatPr baseColWidth="10" defaultRowHeight="16"/>
  <cols>
    <col min="1" max="1" width="4.5" customWidth="1"/>
    <col min="2" max="2" width="12" customWidth="1"/>
    <col min="3" max="3" width="6.1640625" customWidth="1"/>
    <col min="4" max="4" width="38" customWidth="1"/>
    <col min="5" max="5" width="19.33203125" customWidth="1"/>
    <col min="6" max="6" width="16.1640625" customWidth="1"/>
    <col min="7" max="7" width="15.83203125" customWidth="1"/>
    <col min="8" max="8" width="16.5" customWidth="1"/>
    <col min="9" max="11" width="17" customWidth="1"/>
    <col min="12" max="12" width="16.5" customWidth="1"/>
    <col min="13" max="13" width="17" customWidth="1"/>
    <col min="14" max="14" width="12.5" customWidth="1"/>
    <col min="15" max="15" width="13.83203125" customWidth="1"/>
    <col min="16" max="16" width="27.1640625" customWidth="1"/>
  </cols>
  <sheetData>
    <row r="1" spans="2:17" ht="19" customHeight="1" thickBot="1"/>
    <row r="2" spans="2:17" ht="25" thickBot="1">
      <c r="D2" s="28" t="s">
        <v>228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30"/>
    </row>
    <row r="3" spans="2:17">
      <c r="B3" s="25" t="s">
        <v>246</v>
      </c>
    </row>
    <row r="4" spans="2:17" ht="19">
      <c r="B4" s="25"/>
      <c r="D4" s="9" t="s">
        <v>1</v>
      </c>
      <c r="E4" s="9" t="s">
        <v>2</v>
      </c>
      <c r="F4" s="10" t="s">
        <v>4</v>
      </c>
      <c r="G4" s="11" t="s">
        <v>5</v>
      </c>
      <c r="H4" s="10" t="s">
        <v>3</v>
      </c>
      <c r="I4" s="11" t="s">
        <v>6</v>
      </c>
      <c r="J4" s="10" t="s">
        <v>7</v>
      </c>
      <c r="K4" s="11" t="s">
        <v>8</v>
      </c>
      <c r="L4" s="10" t="s">
        <v>9</v>
      </c>
      <c r="M4" s="11" t="s">
        <v>10</v>
      </c>
      <c r="N4" s="11" t="s">
        <v>55</v>
      </c>
      <c r="O4" s="11" t="s">
        <v>11</v>
      </c>
      <c r="P4" s="12" t="s">
        <v>54</v>
      </c>
    </row>
    <row r="5" spans="2:17" s="6" customFormat="1" ht="22">
      <c r="B5" s="13">
        <v>1</v>
      </c>
      <c r="C5" s="13"/>
      <c r="D5" s="2" t="s">
        <v>178</v>
      </c>
      <c r="E5" s="2" t="s">
        <v>12</v>
      </c>
      <c r="F5" s="2">
        <v>9</v>
      </c>
      <c r="G5" s="3" cm="1">
        <f t="array" ref="G5">_xlfn.SWITCH(F5,1,99,2,89,3,79,5,69,6,67,7,65,8,63,9,53,10,52,11,51,12,50,13,49,14,48,15,47,16,46,17,40,18,39.5,19,39,20,38.5,21,38,22,37.5,23,37,24,36.5,25,36,26,35.5,27,35,28,34.5,29,34,30,33.5,31,33,0)</f>
        <v>53</v>
      </c>
      <c r="H5" s="2">
        <v>1</v>
      </c>
      <c r="I5" s="2" cm="1">
        <f t="array" ref="I5">_xlfn.SWITCH(H5,1,99,2,89,3,79,5,69,6,67,7,65,8,63,9,53,10,52,11,51,12,50,13,49,14,48,15,47,16,46,17,40,18,39.5,19,39,20,38.5,21,38,22,37.5,23,37,24,36.5,25,36,26,35.5,27,35,28,34.5,29,34,30,33.5,31,33,0)</f>
        <v>99</v>
      </c>
      <c r="J5" s="2">
        <v>5</v>
      </c>
      <c r="K5" s="2" cm="1">
        <f t="array" ref="K5">_xlfn.SWITCH(J5,1,99,2,89,3,79,5,69,6,67,7,65,8,63,9,53,10,52,11,51,12,50,13,49,14,48,15,47,16,46,17,40,18,39.5,19,39,20,38.5,21,38,22,37.5,23,37,24,36.5,25,36,26,35.5,27,35,28,34.5,29,34,30,33.5,31,33,0)</f>
        <v>69</v>
      </c>
      <c r="L5" s="16">
        <v>1</v>
      </c>
      <c r="M5" s="2" cm="1">
        <f t="array" ref="M5">_xlfn.SWITCH(L5,1,99,2,89,3,79,5,69,6,67,7,65,8,63,9,53,10,52,11,51,12,50,13,49,14,48,15,47,16,46,17,40,18,39.5,19,39,20,38.5,21,38,22,37.5,23,37,24,36.5,25,36,26,35.5,27,35,28,34.5,29,34,30,33.5,31,33,0)</f>
        <v>99</v>
      </c>
      <c r="N5" s="18">
        <f>IF(P5=1,1,IF(P5=2,COUNTIF(F5:I5,"&gt; 0")/2,IF(P5=3,COUNTIF(F5:K5,"&gt; 0")/2,IF(P5=4,COUNTIF(F5:M5,"&gt; 0")/2,0))))</f>
        <v>4</v>
      </c>
      <c r="O5" s="19">
        <f>IF(N5&lt;(P5-2),0,IF(P5=1,G5,IF(P5=2,LARGE(G5:I5,1),IF(P5=3,SUM(LARGE(G5:K5,1),LARGE(G5:K5,2)),IF(AND(P5=4,N5&gt;2),SUM(LARGE(G5:M5,1),LARGE(G5:M5,2),LARGE(G5:M5,3)),IF(AND(P5=4,N5=2),SUM(LARGE(G5:M5,1),LARGE(G5:M5,2),0)))))))</f>
        <v>267</v>
      </c>
      <c r="P5" s="20">
        <v>4</v>
      </c>
    </row>
    <row r="6" spans="2:17" ht="22">
      <c r="B6" s="13">
        <v>2</v>
      </c>
      <c r="C6" s="13"/>
      <c r="D6" s="2" t="s">
        <v>173</v>
      </c>
      <c r="E6" s="2" t="s">
        <v>0</v>
      </c>
      <c r="F6" s="2">
        <v>3</v>
      </c>
      <c r="G6" s="3" cm="1">
        <f t="array" ref="G6">_xlfn.SWITCH(F6,1,99,2,89,3,79,5,69,6,67,7,65,8,63,9,53,10,52,11,51,12,50,13,49,14,48,15,47,16,46,17,40,18,39.5,19,39,20,38.5,21,38,22,37.5,23,37,24,36.5,25,36,26,35.5,27,35,28,34.5,29,34,30,33.5,31,33,0)</f>
        <v>79</v>
      </c>
      <c r="H6" s="2">
        <v>2</v>
      </c>
      <c r="I6" s="2" cm="1">
        <f t="array" ref="I6">_xlfn.SWITCH(H6,1,99,2,89,3,79,5,69,6,67,7,65,8,63,9,53,10,52,11,51,12,50,13,49,14,48,15,47,16,46,17,40,18,39.5,19,39,20,38.5,21,38,22,37.5,23,37,24,36.5,25,36,26,35.5,27,35,28,34.5,29,34,30,33.5,31,33,0)</f>
        <v>89</v>
      </c>
      <c r="J6" s="2">
        <v>10</v>
      </c>
      <c r="K6" s="2" cm="1">
        <f t="array" ref="K6">_xlfn.SWITCH(J6,1,99,2,89,3,79,5,69,6,67,7,65,8,63,9,53,10,52,11,51,12,50,13,49,14,48,15,47,16,46,17,40,18,39.5,19,39,20,38.5,21,38,22,37.5,23,37,24,36.5,25,36,26,35.5,27,35,28,34.5,29,34,30,33.5,31,33,0)</f>
        <v>52</v>
      </c>
      <c r="L6" s="16">
        <v>2</v>
      </c>
      <c r="M6" s="2" cm="1">
        <f t="array" ref="M6">_xlfn.SWITCH(L6,1,99,2,89,3,79,5,69,6,67,7,65,8,63,9,53,10,52,11,51,12,50,13,49,14,48,15,47,16,46,17,40,18,39.5,19,39,20,38.5,21,38,22,37.5,23,37,24,36.5,25,36,26,35.5,27,35,28,34.5,29,34,30,33.5,31,33,0)</f>
        <v>89</v>
      </c>
      <c r="N6" s="18">
        <f>IF(P6=1,1,IF(P6=2,COUNTIF(F6:I6,"&gt; 0")/2,IF(P6=3,COUNTIF(F6:K6,"&gt; 0")/2,IF(P6=4,COUNTIF(F6:M6,"&gt; 0")/2,0))))</f>
        <v>4</v>
      </c>
      <c r="O6" s="19">
        <f>IF(N6&lt;(P6-2),0,IF(P6=1,G6,IF(P6=2,LARGE(G6:I6,1),IF(P6=3,SUM(LARGE(G6:K6,1),LARGE(G6:K6,2)),IF(AND(P6=4,N6&gt;2),SUM(LARGE(G6:M6,1),LARGE(G6:M6,2),LARGE(G6:M6,3)),IF(AND(P6=4,N6=2),SUM(LARGE(G6:M6,1),LARGE(G6:M6,2),0)))))))</f>
        <v>257</v>
      </c>
      <c r="P6" s="20">
        <v>4</v>
      </c>
      <c r="Q6" s="4"/>
    </row>
    <row r="7" spans="2:17" ht="22">
      <c r="B7" s="13">
        <v>3</v>
      </c>
      <c r="C7" s="13"/>
      <c r="D7" s="2" t="s">
        <v>170</v>
      </c>
      <c r="E7" s="2" t="s">
        <v>14</v>
      </c>
      <c r="F7" s="2">
        <v>1</v>
      </c>
      <c r="G7" s="3" cm="1">
        <f t="array" ref="G7">_xlfn.SWITCH(F7,1,99,2,89,3,79,5,69,6,67,7,65,8,63,9,53,10,52,11,51,12,50,13,49,14,48,15,47,16,46,17,40,18,39.5,19,39,20,38.5,21,38,22,37.5,23,37,24,36.5,25,36,26,35.5,27,35,28,34.5,29,34,30,33.5,31,33,0)</f>
        <v>99</v>
      </c>
      <c r="H7" s="2">
        <v>3</v>
      </c>
      <c r="I7" s="2" cm="1">
        <f t="array" ref="I7">_xlfn.SWITCH(H7,1,99,2,89,3,79,5,69,6,67,7,65,8,63,9,53,10,52,11,51,12,50,13,49,14,48,15,47,16,46,17,40,18,39.5,19,39,20,38.5,21,38,22,37.5,23,37,24,36.5,25,36,26,35.5,27,35,28,34.5,29,34,30,33.5,31,33,0)</f>
        <v>79</v>
      </c>
      <c r="J7" s="2">
        <v>9</v>
      </c>
      <c r="K7" s="2" cm="1">
        <f t="array" ref="K7">_xlfn.SWITCH(J7,1,99,2,89,3,79,5,69,6,67,7,65,8,63,9,53,10,52,11,51,12,50,13,49,14,48,15,47,16,46,17,40,18,39.5,19,39,20,38.5,21,38,22,37.5,23,37,24,36.5,25,36,26,35.5,27,35,28,34.5,29,34,30,33.5,31,33,0)</f>
        <v>53</v>
      </c>
      <c r="L7" s="16">
        <v>3</v>
      </c>
      <c r="M7" s="2" cm="1">
        <f t="array" ref="M7">_xlfn.SWITCH(L7,1,99,2,89,3,79,5,69,6,67,7,65,8,63,9,53,10,52,11,51,12,50,13,49,14,48,15,47,16,46,17,40,18,39.5,19,39,20,38.5,21,38,22,37.5,23,37,24,36.5,25,36,26,35.5,27,35,28,34.5,29,34,30,33.5,31,33,0)</f>
        <v>79</v>
      </c>
      <c r="N7" s="18">
        <f>IF(P7=1,1,IF(P7=2,COUNTIF(F7:I7,"&gt; 0")/2,IF(P7=3,COUNTIF(F7:K7,"&gt; 0")/2,IF(P7=4,COUNTIF(F7:M7,"&gt; 0")/2,0))))</f>
        <v>4</v>
      </c>
      <c r="O7" s="19">
        <f>IF(N7&lt;(P7-2),0,IF(P7=1,G7,IF(P7=2,LARGE(G7:I7,1),IF(P7=3,SUM(LARGE(G7:K7,1),LARGE(G7:K7,2)),IF(AND(P7=4,N7&gt;2),SUM(LARGE(G7:M7,1),LARGE(G7:M7,2),LARGE(G7:M7,3)),IF(AND(P7=4,N7=2),SUM(LARGE(G7:M7,1),LARGE(G7:M7,2),0)))))))</f>
        <v>257</v>
      </c>
      <c r="P7" s="20">
        <v>4</v>
      </c>
      <c r="Q7" s="4"/>
    </row>
    <row r="8" spans="2:17" ht="22">
      <c r="B8" s="13">
        <v>4</v>
      </c>
      <c r="C8" s="13"/>
      <c r="D8" s="2" t="s">
        <v>172</v>
      </c>
      <c r="E8" s="2" t="s">
        <v>16</v>
      </c>
      <c r="F8" s="2">
        <v>3</v>
      </c>
      <c r="G8" s="3" cm="1">
        <f t="array" ref="G8">_xlfn.SWITCH(F8,1,99,2,89,3,79,5,69,6,67,7,65,8,63,9,53,10,52,11,51,12,50,13,49,14,48,15,47,16,46,17,40,18,39.5,19,39,20,38.5,21,38,22,37.5,23,37,24,36.5,25,36,26,35.5,27,35,28,34.5,29,34,30,33.5,31,33,0)</f>
        <v>79</v>
      </c>
      <c r="H8" s="2">
        <v>10</v>
      </c>
      <c r="I8" s="2" cm="1">
        <f t="array" ref="I8">_xlfn.SWITCH(H8,1,99,2,89,3,79,5,69,6,67,7,65,8,63,9,53,10,52,11,51,12,50,13,49,14,48,15,47,16,46,17,40,18,39.5,19,39,20,38.5,21,38,22,37.5,23,37,24,36.5,25,36,26,35.5,27,35,28,34.5,29,34,30,33.5,31,33,0)</f>
        <v>52</v>
      </c>
      <c r="J8" s="2">
        <v>3</v>
      </c>
      <c r="K8" s="2" cm="1">
        <f t="array" ref="K8">_xlfn.SWITCH(J8,1,99,2,89,3,79,5,69,6,67,7,65,8,63,9,53,10,52,11,51,12,50,13,49,14,48,15,47,16,46,17,40,18,39.5,19,39,20,38.5,21,38,22,37.5,23,37,24,36.5,25,36,26,35.5,27,35,28,34.5,29,34,30,33.5,31,33,0)</f>
        <v>79</v>
      </c>
      <c r="L8" s="16">
        <v>7</v>
      </c>
      <c r="M8" s="2" cm="1">
        <f t="array" ref="M8">_xlfn.SWITCH(L8,1,99,2,89,3,79,5,69,6,67,7,65,8,63,9,53,10,52,11,51,12,50,13,49,14,48,15,47,16,46,17,40,18,39.5,19,39,20,38.5,21,38,22,37.5,23,37,24,36.5,25,36,26,35.5,27,35,28,34.5,29,34,30,33.5,31,33,0)</f>
        <v>65</v>
      </c>
      <c r="N8" s="18">
        <f>IF(P8=1,1,IF(P8=2,COUNTIF(F8:I8,"&gt; 0")/2,IF(P8=3,COUNTIF(F8:K8,"&gt; 0")/2,IF(P8=4,COUNTIF(F8:M8,"&gt; 0")/2,0))))</f>
        <v>4</v>
      </c>
      <c r="O8" s="19">
        <f>IF(N8&lt;(P8-2),0,IF(P8=1,G8,IF(P8=2,LARGE(G8:I8,1),IF(P8=3,SUM(LARGE(G8:K8,1),LARGE(G8:K8,2)),IF(AND(P8=4,N8&gt;2),SUM(LARGE(G8:M8,1),LARGE(G8:M8,2),LARGE(G8:M8,3)),IF(AND(P8=4,N8=2),SUM(LARGE(G8:M8,1),LARGE(G8:M8,2),0)))))))</f>
        <v>223</v>
      </c>
      <c r="P8" s="20">
        <v>4</v>
      </c>
      <c r="Q8" s="4"/>
    </row>
    <row r="9" spans="2:17" ht="22">
      <c r="B9" s="13">
        <v>5</v>
      </c>
      <c r="C9" s="13"/>
      <c r="D9" s="2" t="s">
        <v>188</v>
      </c>
      <c r="E9" s="2" t="s">
        <v>12</v>
      </c>
      <c r="F9" s="2">
        <v>0</v>
      </c>
      <c r="G9" s="3" cm="1">
        <f t="array" ref="G9">_xlfn.SWITCH(F9,1,99,2,89,3,79,5,69,6,67,7,65,8,63,9,53,10,52,11,51,12,50,13,49,14,48,15,47,16,46,17,40,18,39.5,19,39,20,38.5,21,38,22,37.5,23,37,24,36.5,25,36,26,35.5,27,35,28,34.5,29,34,30,33.5,31,33,0)</f>
        <v>0</v>
      </c>
      <c r="H9" s="2">
        <v>3</v>
      </c>
      <c r="I9" s="2" cm="1">
        <f t="array" ref="I9">_xlfn.SWITCH(H9,1,99,2,89,3,79,5,69,6,67,7,65,8,63,9,53,10,52,11,51,12,50,13,49,14,48,15,47,16,46,17,40,18,39.5,19,39,20,38.5,21,38,22,37.5,23,37,24,36.5,25,36,26,35.5,27,35,28,34.5,29,34,30,33.5,31,33,0)</f>
        <v>79</v>
      </c>
      <c r="J9" s="2">
        <v>2</v>
      </c>
      <c r="K9" s="2" cm="1">
        <f t="array" ref="K9">_xlfn.SWITCH(J9,1,99,2,89,3,79,5,69,6,67,7,65,8,63,9,53,10,52,11,51,12,50,13,49,14,48,15,47,16,46,17,40,18,39.5,19,39,20,38.5,21,38,22,37.5,23,37,24,36.5,25,36,26,35.5,27,35,28,34.5,29,34,30,33.5,31,33,0)</f>
        <v>89</v>
      </c>
      <c r="L9" s="16">
        <v>9</v>
      </c>
      <c r="M9" s="2" cm="1">
        <f t="array" ref="M9">_xlfn.SWITCH(L9,1,99,2,89,3,79,5,69,6,67,7,65,8,63,9,53,10,52,11,51,12,50,13,49,14,48,15,47,16,46,17,40,18,39.5,19,39,20,38.5,21,38,22,37.5,23,37,24,36.5,25,36,26,35.5,27,35,28,34.5,29,34,30,33.5,31,33,0)</f>
        <v>53</v>
      </c>
      <c r="N9" s="18">
        <f>IF(P9=1,1,IF(P9=2,COUNTIF(F9:I9,"&gt; 0")/2,IF(P9=3,COUNTIF(F9:K9,"&gt; 0")/2,IF(P9=4,COUNTIF(F9:M9,"&gt; 0")/2,0))))</f>
        <v>3</v>
      </c>
      <c r="O9" s="19">
        <f>IF(N9&lt;(P9-2),0,IF(P9=1,G9,IF(P9=2,LARGE(G9:I9,1),IF(P9=3,SUM(LARGE(G9:K9,1),LARGE(G9:K9,2)),IF(AND(P9=4,N9&gt;2),SUM(LARGE(G9:M9,1),LARGE(G9:M9,2),LARGE(G9:M9,3)),IF(AND(P9=4,N9=2),SUM(LARGE(G9:M9,1),LARGE(G9:M9,2),0)))))))</f>
        <v>221</v>
      </c>
      <c r="P9" s="20">
        <v>4</v>
      </c>
      <c r="Q9" s="4"/>
    </row>
    <row r="10" spans="2:17" ht="22">
      <c r="B10" s="13">
        <v>6</v>
      </c>
      <c r="C10" s="13"/>
      <c r="D10" s="2" t="s">
        <v>171</v>
      </c>
      <c r="E10" s="2" t="s">
        <v>0</v>
      </c>
      <c r="F10" s="2">
        <v>2</v>
      </c>
      <c r="G10" s="3" cm="1">
        <f t="array" ref="G10">_xlfn.SWITCH(F10,1,99,2,89,3,79,5,69,6,67,7,65,8,63,9,53,10,52,11,51,12,50,13,49,14,48,15,47,16,46,17,40,18,39.5,19,39,20,38.5,21,38,22,37.5,23,37,24,36.5,25,36,26,35.5,27,35,28,34.5,29,34,30,33.5,31,33,0)</f>
        <v>89</v>
      </c>
      <c r="H10" s="2">
        <v>8</v>
      </c>
      <c r="I10" s="2" cm="1">
        <f t="array" ref="I10">_xlfn.SWITCH(H10,1,99,2,89,3,79,5,69,6,67,7,65,8,63,9,53,10,52,11,51,12,50,13,49,14,48,15,47,16,46,17,40,18,39.5,19,39,20,38.5,21,38,22,37.5,23,37,24,36.5,25,36,26,35.5,27,35,28,34.5,29,34,30,33.5,31,33,0)</f>
        <v>63</v>
      </c>
      <c r="J10" s="2">
        <v>7</v>
      </c>
      <c r="K10" s="2" cm="1">
        <f t="array" ref="K10">_xlfn.SWITCH(J10,1,99,2,89,3,79,5,69,6,67,7,65,8,63,9,53,10,52,11,51,12,50,13,49,14,48,15,47,16,46,17,40,18,39.5,19,39,20,38.5,21,38,22,37.5,23,37,24,36.5,25,36,26,35.5,27,35,28,34.5,29,34,30,33.5,31,33,0)</f>
        <v>65</v>
      </c>
      <c r="L10" s="16">
        <v>0</v>
      </c>
      <c r="M10" s="2" cm="1">
        <f t="array" ref="M10">_xlfn.SWITCH(L10,1,99,2,89,3,79,5,69,6,67,7,65,8,63,9,53,10,52,11,51,12,50,13,49,14,48,15,47,16,46,17,40,18,39.5,19,39,20,38.5,21,38,22,37.5,23,37,24,36.5,25,36,26,35.5,27,35,28,34.5,29,34,30,33.5,31,33,0)</f>
        <v>0</v>
      </c>
      <c r="N10" s="18">
        <f>IF(P10=1,1,IF(P10=2,COUNTIF(F10:I10,"&gt; 0")/2,IF(P10=3,COUNTIF(F10:K10,"&gt; 0")/2,IF(P10=4,COUNTIF(F10:M10,"&gt; 0")/2,0))))</f>
        <v>3</v>
      </c>
      <c r="O10" s="19">
        <f>IF(N10&lt;(P10-2),0,IF(P10=1,G10,IF(P10=2,LARGE(G10:I10,1),IF(P10=3,SUM(LARGE(G10:K10,1),LARGE(G10:K10,2)),IF(AND(P10=4,N10&gt;2),SUM(LARGE(G10:M10,1),LARGE(G10:M10,2),LARGE(G10:M10,3)),IF(AND(P10=4,N10=2),SUM(LARGE(G10:M10,1),LARGE(G10:M10,2),0)))))))</f>
        <v>217</v>
      </c>
      <c r="P10" s="20">
        <v>4</v>
      </c>
      <c r="Q10" s="4"/>
    </row>
    <row r="11" spans="2:17" ht="22">
      <c r="B11" s="13">
        <v>7</v>
      </c>
      <c r="C11" s="13"/>
      <c r="D11" s="2" t="s">
        <v>177</v>
      </c>
      <c r="E11" s="2" t="s">
        <v>0</v>
      </c>
      <c r="F11" s="2">
        <v>8</v>
      </c>
      <c r="G11" s="3" cm="1">
        <f t="array" ref="G11">_xlfn.SWITCH(F11,1,99,2,89,3,79,5,69,6,67,7,65,8,63,9,53,10,52,11,51,12,50,13,49,14,48,15,47,16,46,17,40,18,39.5,19,39,20,38.5,21,38,22,37.5,23,37,24,36.5,25,36,26,35.5,27,35,28,34.5,29,34,30,33.5,31,33,0)</f>
        <v>63</v>
      </c>
      <c r="H11" s="2">
        <v>5</v>
      </c>
      <c r="I11" s="2" cm="1">
        <f t="array" ref="I11">_xlfn.SWITCH(H11,1,99,2,89,3,79,5,69,6,67,7,65,8,63,9,53,10,52,11,51,12,50,13,49,14,48,15,47,16,46,17,40,18,39.5,19,39,20,38.5,21,38,22,37.5,23,37,24,36.5,25,36,26,35.5,27,35,28,34.5,29,34,30,33.5,31,33,0)</f>
        <v>69</v>
      </c>
      <c r="J11" s="2">
        <v>3</v>
      </c>
      <c r="K11" s="2" cm="1">
        <f t="array" ref="K11">_xlfn.SWITCH(J11,1,99,2,89,3,79,5,69,6,67,7,65,8,63,9,53,10,52,11,51,12,50,13,49,14,48,15,47,16,46,17,40,18,39.5,19,39,20,38.5,21,38,22,37.5,23,37,24,36.5,25,36,26,35.5,27,35,28,34.5,29,34,30,33.5,31,33,0)</f>
        <v>79</v>
      </c>
      <c r="L11" s="16">
        <v>11</v>
      </c>
      <c r="M11" s="2" cm="1">
        <f t="array" ref="M11">_xlfn.SWITCH(L11,1,99,2,89,3,79,5,69,6,67,7,65,8,63,9,53,10,52,11,51,12,50,13,49,14,48,15,47,16,46,17,40,18,39.5,19,39,20,38.5,21,38,22,37.5,23,37,24,36.5,25,36,26,35.5,27,35,28,34.5,29,34,30,33.5,31,33,0)</f>
        <v>51</v>
      </c>
      <c r="N11" s="18">
        <f>IF(P11=1,1,IF(P11=2,COUNTIF(F11:I11,"&gt; 0")/2,IF(P11=3,COUNTIF(F11:K11,"&gt; 0")/2,IF(P11=4,COUNTIF(F11:M11,"&gt; 0")/2,0))))</f>
        <v>4</v>
      </c>
      <c r="O11" s="19">
        <f>IF(N11&lt;(P11-2),0,IF(P11=1,G11,IF(P11=2,LARGE(G11:I11,1),IF(P11=3,SUM(LARGE(G11:K11,1),LARGE(G11:K11,2)),IF(AND(P11=4,N11&gt;2),SUM(LARGE(G11:M11,1),LARGE(G11:M11,2),LARGE(G11:M11,3)),IF(AND(P11=4,N11=2),SUM(LARGE(G11:M11,1),LARGE(G11:M11,2),0)))))))</f>
        <v>211</v>
      </c>
      <c r="P11" s="20">
        <v>4</v>
      </c>
      <c r="Q11" s="4"/>
    </row>
    <row r="12" spans="2:17" ht="22">
      <c r="B12" s="13">
        <v>8</v>
      </c>
      <c r="C12" s="13"/>
      <c r="D12" s="2" t="s">
        <v>175</v>
      </c>
      <c r="E12" s="2" t="s">
        <v>24</v>
      </c>
      <c r="F12" s="2">
        <v>6</v>
      </c>
      <c r="G12" s="3" cm="1">
        <f t="array" ref="G12">_xlfn.SWITCH(F12,1,99,2,89,3,79,5,69,6,67,7,65,8,63,9,53,10,52,11,51,12,50,13,49,14,48,15,47,16,46,17,40,18,39.5,19,39,20,38.5,21,38,22,37.5,23,37,24,36.5,25,36,26,35.5,27,35,28,34.5,29,34,30,33.5,31,33,0)</f>
        <v>67</v>
      </c>
      <c r="H12" s="2">
        <v>7</v>
      </c>
      <c r="I12" s="2" cm="1">
        <f t="array" ref="I12">_xlfn.SWITCH(H12,1,99,2,89,3,79,5,69,6,67,7,65,8,63,9,53,10,52,11,51,12,50,13,49,14,48,15,47,16,46,17,40,18,39.5,19,39,20,38.5,21,38,22,37.5,23,37,24,36.5,25,36,26,35.5,27,35,28,34.5,29,34,30,33.5,31,33,0)</f>
        <v>65</v>
      </c>
      <c r="J12" s="2">
        <v>6</v>
      </c>
      <c r="K12" s="2" cm="1">
        <f t="array" ref="K12">_xlfn.SWITCH(J12,1,99,2,89,3,79,5,69,6,67,7,65,8,63,9,53,10,52,11,51,12,50,13,49,14,48,15,47,16,46,17,40,18,39.5,19,39,20,38.5,21,38,22,37.5,23,37,24,36.5,25,36,26,35.5,27,35,28,34.5,29,34,30,33.5,31,33,0)</f>
        <v>67</v>
      </c>
      <c r="L12" s="16">
        <v>5</v>
      </c>
      <c r="M12" s="2" cm="1">
        <f t="array" ref="M12">_xlfn.SWITCH(L12,1,99,2,89,3,79,5,69,6,67,7,65,8,63,9,53,10,52,11,51,12,50,13,49,14,48,15,47,16,46,17,40,18,39.5,19,39,20,38.5,21,38,22,37.5,23,37,24,36.5,25,36,26,35.5,27,35,28,34.5,29,34,30,33.5,31,33,0)</f>
        <v>69</v>
      </c>
      <c r="N12" s="18">
        <f>IF(P12=1,1,IF(P12=2,COUNTIF(F12:I12,"&gt; 0")/2,IF(P12=3,COUNTIF(F12:K12,"&gt; 0")/2,IF(P12=4,COUNTIF(F12:M12,"&gt; 0")/2,0))))</f>
        <v>4</v>
      </c>
      <c r="O12" s="19">
        <f>IF(N12&lt;(P12-2),0,IF(P12=1,G12,IF(P12=2,LARGE(G12:I12,1),IF(P12=3,SUM(LARGE(G12:K12,1),LARGE(G12:K12,2)),IF(AND(P12=4,N12&gt;2),SUM(LARGE(G12:M12,1),LARGE(G12:M12,2),LARGE(G12:M12,3)),IF(AND(P12=4,N12=2),SUM(LARGE(G12:M12,1),LARGE(G12:M12,2),0)))))))</f>
        <v>203</v>
      </c>
      <c r="P12" s="20">
        <v>4</v>
      </c>
      <c r="Q12" s="4"/>
    </row>
    <row r="13" spans="2:17" ht="22">
      <c r="B13" s="13">
        <v>9</v>
      </c>
      <c r="C13" s="13"/>
      <c r="D13" s="2" t="s">
        <v>189</v>
      </c>
      <c r="E13" s="2" t="s">
        <v>14</v>
      </c>
      <c r="F13" s="2">
        <v>0</v>
      </c>
      <c r="G13" s="3" cm="1">
        <f t="array" ref="G13">_xlfn.SWITCH(F13,1,99,2,89,3,79,5,69,6,67,7,65,8,63,9,53,10,52,11,51,12,50,13,49,14,48,15,47,16,46,17,40,18,39.5,19,39,20,38.5,21,38,22,37.5,23,37,24,36.5,25,36,26,35.5,27,35,28,34.5,29,34,30,33.5,31,33,0)</f>
        <v>0</v>
      </c>
      <c r="H13" s="2">
        <v>6</v>
      </c>
      <c r="I13" s="2" cm="1">
        <f t="array" ref="I13">_xlfn.SWITCH(H13,1,99,2,89,3,79,5,69,6,67,7,65,8,63,9,53,10,52,11,51,12,50,13,49,14,48,15,47,16,46,17,40,18,39.5,19,39,20,38.5,21,38,22,37.5,23,37,24,36.5,25,36,26,35.5,27,35,28,34.5,29,34,30,33.5,31,33,0)</f>
        <v>67</v>
      </c>
      <c r="J13" s="2">
        <v>11</v>
      </c>
      <c r="K13" s="2" cm="1">
        <f t="array" ref="K13">_xlfn.SWITCH(J13,1,99,2,89,3,79,5,69,6,67,7,65,8,63,9,53,10,52,11,51,12,50,13,49,14,48,15,47,16,46,17,40,18,39.5,19,39,20,38.5,21,38,22,37.5,23,37,24,36.5,25,36,26,35.5,27,35,28,34.5,29,34,30,33.5,31,33,0)</f>
        <v>51</v>
      </c>
      <c r="L13" s="16">
        <v>3</v>
      </c>
      <c r="M13" s="2" cm="1">
        <f t="array" ref="M13">_xlfn.SWITCH(L13,1,99,2,89,3,79,5,69,6,67,7,65,8,63,9,53,10,52,11,51,12,50,13,49,14,48,15,47,16,46,17,40,18,39.5,19,39,20,38.5,21,38,22,37.5,23,37,24,36.5,25,36,26,35.5,27,35,28,34.5,29,34,30,33.5,31,33,0)</f>
        <v>79</v>
      </c>
      <c r="N13" s="18">
        <f>IF(P13=1,1,IF(P13=2,COUNTIF(F13:I13,"&gt; 0")/2,IF(P13=3,COUNTIF(F13:K13,"&gt; 0")/2,IF(P13=4,COUNTIF(F13:M13,"&gt; 0")/2,0))))</f>
        <v>3</v>
      </c>
      <c r="O13" s="19">
        <f>IF(N13&lt;(P13-2),0,IF(P13=1,G13,IF(P13=2,LARGE(G13:I13,1),IF(P13=3,SUM(LARGE(G13:K13,1),LARGE(G13:K13,2)),IF(AND(P13=4,N13&gt;2),SUM(LARGE(G13:M13,1),LARGE(G13:M13,2),LARGE(G13:M13,3)),IF(AND(P13=4,N13=2),SUM(LARGE(G13:M13,1),LARGE(G13:M13,2),0)))))))</f>
        <v>197</v>
      </c>
      <c r="P13" s="20">
        <v>4</v>
      </c>
      <c r="Q13" s="4"/>
    </row>
    <row r="14" spans="2:17" ht="22">
      <c r="B14" s="13">
        <v>10</v>
      </c>
      <c r="C14" s="13"/>
      <c r="D14" s="2" t="s">
        <v>176</v>
      </c>
      <c r="E14" s="2" t="s">
        <v>16</v>
      </c>
      <c r="F14" s="2">
        <v>7</v>
      </c>
      <c r="G14" s="3" cm="1">
        <f t="array" ref="G14">_xlfn.SWITCH(F14,1,99,2,89,3,79,5,69,6,67,7,65,8,63,9,53,10,52,11,51,12,50,13,49,14,48,15,47,16,46,17,40,18,39.5,19,39,20,38.5,21,38,22,37.5,23,37,24,36.5,25,36,26,35.5,27,35,28,34.5,29,34,30,33.5,31,33,0)</f>
        <v>65</v>
      </c>
      <c r="H14" s="2">
        <v>0</v>
      </c>
      <c r="I14" s="2" cm="1">
        <f t="array" ref="I14">_xlfn.SWITCH(H14,1,99,2,89,3,79,5,69,6,67,7,65,8,63,9,53,10,52,11,51,12,50,13,49,14,48,15,47,16,46,17,40,18,39.5,19,39,20,38.5,21,38,22,37.5,23,37,24,36.5,25,36,26,35.5,27,35,28,34.5,29,34,30,33.5,31,33,0)</f>
        <v>0</v>
      </c>
      <c r="J14" s="2">
        <v>8</v>
      </c>
      <c r="K14" s="2" cm="1">
        <f t="array" ref="K14">_xlfn.SWITCH(J14,1,99,2,89,3,79,5,69,6,67,7,65,8,63,9,53,10,52,11,51,12,50,13,49,14,48,15,47,16,46,17,40,18,39.5,19,39,20,38.5,21,38,22,37.5,23,37,24,36.5,25,36,26,35.5,27,35,28,34.5,29,34,30,33.5,31,33,0)</f>
        <v>63</v>
      </c>
      <c r="L14" s="16">
        <v>10</v>
      </c>
      <c r="M14" s="2" cm="1">
        <f t="array" ref="M14">_xlfn.SWITCH(L14,1,99,2,89,3,79,5,69,6,67,7,65,8,63,9,53,10,52,11,51,12,50,13,49,14,48,15,47,16,46,17,40,18,39.5,19,39,20,38.5,21,38,22,37.5,23,37,24,36.5,25,36,26,35.5,27,35,28,34.5,29,34,30,33.5,31,33,0)</f>
        <v>52</v>
      </c>
      <c r="N14" s="18">
        <f>IF(P14=1,1,IF(P14=2,COUNTIF(F14:I14,"&gt; 0")/2,IF(P14=3,COUNTIF(F14:K14,"&gt; 0")/2,IF(P14=4,COUNTIF(F14:M14,"&gt; 0")/2,0))))</f>
        <v>3</v>
      </c>
      <c r="O14" s="19">
        <f>IF(N14&lt;(P14-2),0,IF(P14=1,G14,IF(P14=2,LARGE(G14:I14,1),IF(P14=3,SUM(LARGE(G14:K14,1),LARGE(G14:K14,2)),IF(AND(P14=4,N14&gt;2),SUM(LARGE(G14:M14,1),LARGE(G14:M14,2),LARGE(G14:M14,3)),IF(AND(P14=4,N14=2),SUM(LARGE(G14:M14,1),LARGE(G14:M14,2),0)))))))</f>
        <v>180</v>
      </c>
      <c r="P14" s="20">
        <v>4</v>
      </c>
      <c r="Q14" s="4"/>
    </row>
    <row r="15" spans="2:17" ht="22">
      <c r="B15" s="13">
        <v>11</v>
      </c>
      <c r="C15" s="13"/>
      <c r="D15" s="2" t="s">
        <v>179</v>
      </c>
      <c r="E15" s="2" t="s">
        <v>16</v>
      </c>
      <c r="F15" s="2">
        <v>10</v>
      </c>
      <c r="G15" s="3" cm="1">
        <f t="array" ref="G15">_xlfn.SWITCH(F15,1,99,2,89,3,79,5,69,6,67,7,65,8,63,9,53,10,52,11,51,12,50,13,49,14,48,15,47,16,46,17,40,18,39.5,19,39,20,38.5,21,38,22,37.5,23,37,24,36.5,25,36,26,35.5,27,35,28,34.5,29,34,30,33.5,31,33,0)</f>
        <v>52</v>
      </c>
      <c r="H15" s="2">
        <v>15</v>
      </c>
      <c r="I15" s="2" cm="1">
        <f t="array" ref="I15">_xlfn.SWITCH(H15,1,99,2,89,3,79,5,69,6,67,7,65,8,63,9,53,10,52,11,51,12,50,13,49,14,48,15,47,16,46,17,40,18,39.5,19,39,20,38.5,21,38,22,37.5,23,37,24,36.5,25,36,26,35.5,27,35,28,34.5,29,34,30,33.5,31,33,0)</f>
        <v>47</v>
      </c>
      <c r="J15" s="2">
        <v>14</v>
      </c>
      <c r="K15" s="2" cm="1">
        <f t="array" ref="K15">_xlfn.SWITCH(J15,1,99,2,89,3,79,5,69,6,67,7,65,8,63,9,53,10,52,11,51,12,50,13,49,14,48,15,47,16,46,17,40,18,39.5,19,39,20,38.5,21,38,22,37.5,23,37,24,36.5,25,36,26,35.5,27,35,28,34.5,29,34,30,33.5,31,33,0)</f>
        <v>48</v>
      </c>
      <c r="L15" s="16">
        <v>6</v>
      </c>
      <c r="M15" s="2" cm="1">
        <f t="array" ref="M15">_xlfn.SWITCH(L15,1,99,2,89,3,79,5,69,6,67,7,65,8,63,9,53,10,52,11,51,12,50,13,49,14,48,15,47,16,46,17,40,18,39.5,19,39,20,38.5,21,38,22,37.5,23,37,24,36.5,25,36,26,35.5,27,35,28,34.5,29,34,30,33.5,31,33,0)</f>
        <v>67</v>
      </c>
      <c r="N15" s="18">
        <f>IF(P15=1,1,IF(P15=2,COUNTIF(F15:I15,"&gt; 0")/2,IF(P15=3,COUNTIF(F15:K15,"&gt; 0")/2,IF(P15=4,COUNTIF(F15:M15,"&gt; 0")/2,0))))</f>
        <v>4</v>
      </c>
      <c r="O15" s="19">
        <f>IF(N15&lt;(P15-2),0,IF(P15=1,G15,IF(P15=2,LARGE(G15:I15,1),IF(P15=3,SUM(LARGE(G15:K15,1),LARGE(G15:K15,2)),IF(AND(P15=4,N15&gt;2),SUM(LARGE(G15:M15,1),LARGE(G15:M15,2),LARGE(G15:M15,3)),IF(AND(P15=4,N15=2),SUM(LARGE(G15:M15,1),LARGE(G15:M15,2),0)))))))</f>
        <v>167</v>
      </c>
      <c r="P15" s="20">
        <v>4</v>
      </c>
      <c r="Q15" s="4"/>
    </row>
    <row r="16" spans="2:17" ht="22">
      <c r="B16" s="13">
        <v>12</v>
      </c>
      <c r="C16" s="13"/>
      <c r="D16" s="2" t="s">
        <v>185</v>
      </c>
      <c r="E16" s="2" t="s">
        <v>16</v>
      </c>
      <c r="F16" s="2">
        <v>16</v>
      </c>
      <c r="G16" s="3" cm="1">
        <f t="array" ref="G16">_xlfn.SWITCH(F16,1,99,2,89,3,79,5,69,6,67,7,65,8,63,9,53,10,52,11,51,12,50,13,49,14,48,15,47,16,46,17,40,18,39.5,19,39,20,38.5,21,38,22,37.5,23,37,24,36.5,25,36,26,35.5,27,35,28,34.5,29,34,30,33.5,31,33,0)</f>
        <v>46</v>
      </c>
      <c r="H16" s="2">
        <v>0</v>
      </c>
      <c r="I16" s="2" cm="1">
        <f t="array" ref="I16">_xlfn.SWITCH(H16,1,99,2,89,3,79,5,69,6,67,7,65,8,63,9,53,10,52,11,51,12,50,13,49,14,48,15,47,16,46,17,40,18,39.5,19,39,20,38.5,21,38,22,37.5,23,37,24,36.5,25,36,26,35.5,27,35,28,34.5,29,34,30,33.5,31,33,0)</f>
        <v>0</v>
      </c>
      <c r="J16" s="2">
        <v>13</v>
      </c>
      <c r="K16" s="2" cm="1">
        <f t="array" ref="K16">_xlfn.SWITCH(J16,1,99,2,89,3,79,5,69,6,67,7,65,8,63,9,53,10,52,11,51,12,50,13,49,14,48,15,47,16,46,17,40,18,39.5,19,39,20,38.5,21,38,22,37.5,23,37,24,36.5,25,36,26,35.5,27,35,28,34.5,29,34,30,33.5,31,33,0)</f>
        <v>49</v>
      </c>
      <c r="L16" s="16">
        <v>8</v>
      </c>
      <c r="M16" s="2" cm="1">
        <f t="array" ref="M16">_xlfn.SWITCH(L16,1,99,2,89,3,79,5,69,6,67,7,65,8,63,9,53,10,52,11,51,12,50,13,49,14,48,15,47,16,46,17,40,18,39.5,19,39,20,38.5,21,38,22,37.5,23,37,24,36.5,25,36,26,35.5,27,35,28,34.5,29,34,30,33.5,31,33,0)</f>
        <v>63</v>
      </c>
      <c r="N16" s="18">
        <f>IF(P16=1,1,IF(P16=2,COUNTIF(F16:I16,"&gt; 0")/2,IF(P16=3,COUNTIF(F16:K16,"&gt; 0")/2,IF(P16=4,COUNTIF(F16:M16,"&gt; 0")/2,0))))</f>
        <v>3</v>
      </c>
      <c r="O16" s="19">
        <f>IF(N16&lt;(P16-2),0,IF(P16=1,G16,IF(P16=2,LARGE(G16:I16,1),IF(P16=3,SUM(LARGE(G16:K16,1),LARGE(G16:K16,2)),IF(AND(P16=4,N16&gt;2),SUM(LARGE(G16:M16,1),LARGE(G16:M16,2),LARGE(G16:M16,3)),IF(AND(P16=4,N16=2),SUM(LARGE(G16:M16,1),LARGE(G16:M16,2),0)))))))</f>
        <v>158</v>
      </c>
      <c r="P16" s="20">
        <v>4</v>
      </c>
      <c r="Q16" s="4"/>
    </row>
    <row r="17" spans="2:17" ht="22">
      <c r="B17" s="13">
        <v>13</v>
      </c>
      <c r="C17" s="13"/>
      <c r="D17" s="2" t="s">
        <v>190</v>
      </c>
      <c r="E17" s="2" t="s">
        <v>24</v>
      </c>
      <c r="F17" s="2">
        <v>0</v>
      </c>
      <c r="G17" s="3" cm="1">
        <f t="array" ref="G17">_xlfn.SWITCH(F17,1,99,2,89,3,79,5,69,6,67,7,65,8,63,9,53,10,52,11,51,12,50,13,49,14,48,15,47,16,46,17,40,18,39.5,19,39,20,38.5,21,38,22,37.5,23,37,24,36.5,25,36,26,35.5,27,35,28,34.5,29,34,30,33.5,31,33,0)</f>
        <v>0</v>
      </c>
      <c r="H17" s="2">
        <v>9</v>
      </c>
      <c r="I17" s="2" cm="1">
        <f t="array" ref="I17">_xlfn.SWITCH(H17,1,99,2,89,3,79,5,69,6,67,7,65,8,63,9,53,10,52,11,51,12,50,13,49,14,48,15,47,16,46,17,40,18,39.5,19,39,20,38.5,21,38,22,37.5,23,37,24,36.5,25,36,26,35.5,27,35,28,34.5,29,34,30,33.5,31,33,0)</f>
        <v>53</v>
      </c>
      <c r="J17" s="2">
        <v>1</v>
      </c>
      <c r="K17" s="2" cm="1">
        <f t="array" ref="K17">_xlfn.SWITCH(J17,1,99,2,89,3,79,5,69,6,67,7,65,8,63,9,53,10,52,11,51,12,50,13,49,14,48,15,47,16,46,17,40,18,39.5,19,39,20,38.5,21,38,22,37.5,23,37,24,36.5,25,36,26,35.5,27,35,28,34.5,29,34,30,33.5,31,33,0)</f>
        <v>99</v>
      </c>
      <c r="L17" s="16">
        <v>0</v>
      </c>
      <c r="M17" s="2" cm="1">
        <f t="array" ref="M17">_xlfn.SWITCH(L17,1,99,2,89,3,79,5,69,6,67,7,65,8,63,9,53,10,52,11,51,12,50,13,49,14,48,15,47,16,46,17,40,18,39.5,19,39,20,38.5,21,38,22,37.5,23,37,24,36.5,25,36,26,35.5,27,35,28,34.5,29,34,30,33.5,31,33,0)</f>
        <v>0</v>
      </c>
      <c r="N17" s="18">
        <f>IF(P17=1,1,IF(P17=2,COUNTIF(F17:I17,"&gt; 0")/2,IF(P17=3,COUNTIF(F17:K17,"&gt; 0")/2,IF(P17=4,COUNTIF(F17:M17,"&gt; 0")/2,0))))</f>
        <v>2</v>
      </c>
      <c r="O17" s="19">
        <f>IF(N17&lt;(P17-2),0,IF(P17=1,G17,IF(P17=2,LARGE(G17:I17,1),IF(P17=3,SUM(LARGE(G17:K17,1),LARGE(G17:K17,2)),IF(AND(P17=4,N17&gt;2),SUM(LARGE(G17:M17,1),LARGE(G17:M17,2),LARGE(G17:M17,3)),IF(AND(P17=4,N17=2),SUM(LARGE(G17:M17,1),LARGE(G17:M17,2),0)))))))</f>
        <v>152</v>
      </c>
      <c r="P17" s="20">
        <v>4</v>
      </c>
      <c r="Q17" s="4"/>
    </row>
    <row r="18" spans="2:17" ht="22">
      <c r="B18" s="13">
        <v>14</v>
      </c>
      <c r="C18" s="13"/>
      <c r="D18" s="2" t="s">
        <v>180</v>
      </c>
      <c r="E18" s="2" t="s">
        <v>76</v>
      </c>
      <c r="F18" s="2">
        <v>11</v>
      </c>
      <c r="G18" s="3" cm="1">
        <f t="array" ref="G18">_xlfn.SWITCH(F18,1,99,2,89,3,79,5,69,6,67,7,65,8,63,9,53,10,52,11,51,12,50,13,49,14,48,15,47,16,46,17,40,18,39.5,19,39,20,38.5,21,38,22,37.5,23,37,24,36.5,25,36,26,35.5,27,35,28,34.5,29,34,30,33.5,31,33,0)</f>
        <v>51</v>
      </c>
      <c r="H18" s="2">
        <v>14</v>
      </c>
      <c r="I18" s="2" cm="1">
        <f t="array" ref="I18">_xlfn.SWITCH(H18,1,99,2,89,3,79,5,69,6,67,7,65,8,63,9,53,10,52,11,51,12,50,13,49,14,48,15,47,16,46,17,40,18,39.5,19,39,20,38.5,21,38,22,37.5,23,37,24,36.5,25,36,26,35.5,27,35,28,34.5,29,34,30,33.5,31,33,0)</f>
        <v>48</v>
      </c>
      <c r="J18" s="2">
        <v>15</v>
      </c>
      <c r="K18" s="2" cm="1">
        <f t="array" ref="K18">_xlfn.SWITCH(J18,1,99,2,89,3,79,5,69,6,67,7,65,8,63,9,53,10,52,11,51,12,50,13,49,14,48,15,47,16,46,17,40,18,39.5,19,39,20,38.5,21,38,22,37.5,23,37,24,36.5,25,36,26,35.5,27,35,28,34.5,29,34,30,33.5,31,33,0)</f>
        <v>47</v>
      </c>
      <c r="L18" s="16">
        <v>15</v>
      </c>
      <c r="M18" s="2" cm="1">
        <f t="array" ref="M18">_xlfn.SWITCH(L18,1,99,2,89,3,79,5,69,6,67,7,65,8,63,9,53,10,52,11,51,12,50,13,49,14,48,15,47,16,46,17,40,18,39.5,19,39,20,38.5,21,38,22,37.5,23,37,24,36.5,25,36,26,35.5,27,35,28,34.5,29,34,30,33.5,31,33,0)</f>
        <v>47</v>
      </c>
      <c r="N18" s="18">
        <f>IF(P18=1,1,IF(P18=2,COUNTIF(F18:I18,"&gt; 0")/2,IF(P18=3,COUNTIF(F18:K18,"&gt; 0")/2,IF(P18=4,COUNTIF(F18:M18,"&gt; 0")/2,0))))</f>
        <v>4</v>
      </c>
      <c r="O18" s="19">
        <f>IF(N18&lt;(P18-2),0,IF(P18=1,G18,IF(P18=2,LARGE(G18:I18,1),IF(P18=3,SUM(LARGE(G18:K18,1),LARGE(G18:K18,2)),IF(AND(P18=4,N18&gt;2),SUM(LARGE(G18:M18,1),LARGE(G18:M18,2),LARGE(G18:M18,3)),IF(AND(P18=4,N18=2),SUM(LARGE(G18:M18,1),LARGE(G18:M18,2),0)))))))</f>
        <v>146</v>
      </c>
      <c r="P18" s="20">
        <v>4</v>
      </c>
      <c r="Q18" s="4"/>
    </row>
    <row r="19" spans="2:17" ht="22">
      <c r="B19" s="13">
        <v>15</v>
      </c>
      <c r="C19" s="13"/>
      <c r="D19" s="2" t="s">
        <v>194</v>
      </c>
      <c r="E19" s="2" t="s">
        <v>12</v>
      </c>
      <c r="F19" s="2">
        <v>0</v>
      </c>
      <c r="G19" s="3" cm="1">
        <f t="array" ref="G19">_xlfn.SWITCH(F19,1,99,2,89,3,79,5,69,6,67,7,65,8,63,9,53,10,52,11,51,12,50,13,49,14,48,15,47,16,46,17,40,18,39.5,19,39,20,38.5,21,38,22,37.5,23,37,24,36.5,25,36,26,35.5,27,35,28,34.5,29,34,30,33.5,31,33,0)</f>
        <v>0</v>
      </c>
      <c r="H19" s="2">
        <v>17</v>
      </c>
      <c r="I19" s="2" cm="1">
        <f t="array" ref="I19">_xlfn.SWITCH(H19,1,99,2,89,3,79,5,69,6,67,7,65,8,63,9,53,10,52,11,51,12,50,13,49,14,48,15,47,16,46,17,40,18,39.5,19,39,20,38.5,21,38,22,37.5,23,37,24,36.5,25,36,26,35.5,27,35,28,34.5,29,34,30,33.5,31,33,0)</f>
        <v>40</v>
      </c>
      <c r="J19" s="2">
        <v>20</v>
      </c>
      <c r="K19" s="2" cm="1">
        <f t="array" ref="K19">_xlfn.SWITCH(J19,1,99,2,89,3,79,5,69,6,67,7,65,8,63,9,53,10,52,11,51,12,50,13,49,14,48,15,47,16,46,17,40,18,39.5,19,39,20,38.5,21,38,22,37.5,23,37,24,36.5,25,36,26,35.5,27,35,28,34.5,29,34,30,33.5,31,33,0)</f>
        <v>38.5</v>
      </c>
      <c r="L19" s="16">
        <v>14</v>
      </c>
      <c r="M19" s="2" cm="1">
        <f t="array" ref="M19">_xlfn.SWITCH(L19,1,99,2,89,3,79,5,69,6,67,7,65,8,63,9,53,10,52,11,51,12,50,13,49,14,48,15,47,16,46,17,40,18,39.5,19,39,20,38.5,21,38,22,37.5,23,37,24,36.5,25,36,26,35.5,27,35,28,34.5,29,34,30,33.5,31,33,0)</f>
        <v>48</v>
      </c>
      <c r="N19" s="18">
        <f>IF(P19=1,1,IF(P19=2,COUNTIF(F19:I19,"&gt; 0")/2,IF(P19=3,COUNTIF(F19:K19,"&gt; 0")/2,IF(P19=4,COUNTIF(F19:M19,"&gt; 0")/2,0))))</f>
        <v>3</v>
      </c>
      <c r="O19" s="19">
        <f>IF(N19&lt;(P19-2),0,IF(P19=1,G19,IF(P19=2,LARGE(G19:I19,1),IF(P19=3,SUM(LARGE(G19:K19,1),LARGE(G19:K19,2)),IF(AND(P19=4,N19&gt;2),SUM(LARGE(G19:M19,1),LARGE(G19:M19,2),LARGE(G19:M19,3)),IF(AND(P19=4,N19=2),SUM(LARGE(G19:M19,1),LARGE(G19:M19,2),0)))))))</f>
        <v>126.5</v>
      </c>
      <c r="P19" s="20">
        <v>4</v>
      </c>
      <c r="Q19" s="4"/>
    </row>
    <row r="20" spans="2:17" ht="22">
      <c r="B20" s="13">
        <v>16</v>
      </c>
      <c r="C20" s="13"/>
      <c r="D20" s="2" t="s">
        <v>187</v>
      </c>
      <c r="E20" s="2" t="s">
        <v>14</v>
      </c>
      <c r="F20" s="2">
        <v>18</v>
      </c>
      <c r="G20" s="3" cm="1">
        <f t="array" ref="G20">_xlfn.SWITCH(F20,1,99,2,89,3,79,5,69,6,67,7,65,8,63,9,53,10,52,11,51,12,50,13,49,14,48,15,47,16,46,17,40,18,39.5,19,39,20,38.5,21,38,22,37.5,23,37,24,36.5,25,36,26,35.5,27,35,28,34.5,29,34,30,33.5,31,33,0)</f>
        <v>39.5</v>
      </c>
      <c r="H20" s="2">
        <v>21</v>
      </c>
      <c r="I20" s="2" cm="1">
        <f t="array" ref="I20">_xlfn.SWITCH(H20,1,99,2,89,3,79,5,69,6,67,7,65,8,63,9,53,10,52,11,51,12,50,13,49,14,48,15,47,16,46,17,40,18,39.5,19,39,20,38.5,21,38,22,37.5,23,37,24,36.5,25,36,26,35.5,27,35,28,34.5,29,34,30,33.5,31,33,0)</f>
        <v>38</v>
      </c>
      <c r="J20" s="2">
        <v>18</v>
      </c>
      <c r="K20" s="2" cm="1">
        <f t="array" ref="K20">_xlfn.SWITCH(J20,1,99,2,89,3,79,5,69,6,67,7,65,8,63,9,53,10,52,11,51,12,50,13,49,14,48,15,47,16,46,17,40,18,39.5,19,39,20,38.5,21,38,22,37.5,23,37,24,36.5,25,36,26,35.5,27,35,28,34.5,29,34,30,33.5,31,33,0)</f>
        <v>39.5</v>
      </c>
      <c r="L20" s="16">
        <v>0</v>
      </c>
      <c r="M20" s="2" cm="1">
        <f t="array" ref="M20">_xlfn.SWITCH(L20,1,99,2,89,3,79,5,69,6,67,7,65,8,63,9,53,10,52,11,51,12,50,13,49,14,48,15,47,16,46,17,40,18,39.5,19,39,20,38.5,21,38,22,37.5,23,37,24,36.5,25,36,26,35.5,27,35,28,34.5,29,34,30,33.5,31,33,0)</f>
        <v>0</v>
      </c>
      <c r="N20" s="18">
        <f>IF(P20=1,1,IF(P20=2,COUNTIF(F20:I20,"&gt; 0")/2,IF(P20=3,COUNTIF(F20:K20,"&gt; 0")/2,IF(P20=4,COUNTIF(F20:M20,"&gt; 0")/2,0))))</f>
        <v>3</v>
      </c>
      <c r="O20" s="19">
        <f>IF(N20&lt;(P20-2),0,IF(P20=1,G20,IF(P20=2,LARGE(G20:I20,1),IF(P20=3,SUM(LARGE(G20:K20,1),LARGE(G20:K20,2)),IF(AND(P20=4,N20&gt;2),SUM(LARGE(G20:M20,1),LARGE(G20:M20,2),LARGE(G20:M20,3)),IF(AND(P20=4,N20=2),SUM(LARGE(G20:M20,1),LARGE(G20:M20,2),0)))))))</f>
        <v>117</v>
      </c>
      <c r="P20" s="20">
        <v>4</v>
      </c>
      <c r="Q20" s="4"/>
    </row>
    <row r="21" spans="2:17" ht="22">
      <c r="B21" s="13">
        <v>17</v>
      </c>
      <c r="C21" s="13"/>
      <c r="D21" s="2" t="s">
        <v>191</v>
      </c>
      <c r="E21" s="2" t="s">
        <v>14</v>
      </c>
      <c r="F21" s="2">
        <v>0</v>
      </c>
      <c r="G21" s="3" cm="1">
        <f t="array" ref="G21">_xlfn.SWITCH(F21,1,99,2,89,3,79,5,69,6,67,7,65,8,63,9,53,10,52,11,51,12,50,13,49,14,48,15,47,16,46,17,40,18,39.5,19,39,20,38.5,21,38,22,37.5,23,37,24,36.5,25,36,26,35.5,27,35,28,34.5,29,34,30,33.5,31,33,0)</f>
        <v>0</v>
      </c>
      <c r="H21" s="2">
        <v>11</v>
      </c>
      <c r="I21" s="2" cm="1">
        <f t="array" ref="I21">_xlfn.SWITCH(H21,1,99,2,89,3,79,5,69,6,67,7,65,8,63,9,53,10,52,11,51,12,50,13,49,14,48,15,47,16,46,17,40,18,39.5,19,39,20,38.5,21,38,22,37.5,23,37,24,36.5,25,36,26,35.5,27,35,28,34.5,29,34,30,33.5,31,33,0)</f>
        <v>51</v>
      </c>
      <c r="J21" s="2">
        <v>12</v>
      </c>
      <c r="K21" s="2" cm="1">
        <f t="array" ref="K21">_xlfn.SWITCH(J21,1,99,2,89,3,79,5,69,6,67,7,65,8,63,9,53,10,52,11,51,12,50,13,49,14,48,15,47,16,46,17,40,18,39.5,19,39,20,38.5,21,38,22,37.5,23,37,24,36.5,25,36,26,35.5,27,35,28,34.5,29,34,30,33.5,31,33,0)</f>
        <v>50</v>
      </c>
      <c r="L21" s="16">
        <v>0</v>
      </c>
      <c r="M21" s="2" cm="1">
        <f t="array" ref="M21">_xlfn.SWITCH(L21,1,99,2,89,3,79,5,69,6,67,7,65,8,63,9,53,10,52,11,51,12,50,13,49,14,48,15,47,16,46,17,40,18,39.5,19,39,20,38.5,21,38,22,37.5,23,37,24,36.5,25,36,26,35.5,27,35,28,34.5,29,34,30,33.5,31,33,0)</f>
        <v>0</v>
      </c>
      <c r="N21" s="18">
        <f>IF(P21=1,1,IF(P21=2,COUNTIF(F21:I21,"&gt; 0")/2,IF(P21=3,COUNTIF(F21:K21,"&gt; 0")/2,IF(P21=4,COUNTIF(F21:M21,"&gt; 0")/2,0))))</f>
        <v>2</v>
      </c>
      <c r="O21" s="19">
        <f>IF(N21&lt;(P21-2),0,IF(P21=1,G21,IF(P21=2,LARGE(G21:I21,1),IF(P21=3,SUM(LARGE(G21:K21,1),LARGE(G21:K21,2)),IF(AND(P21=4,N21&gt;2),SUM(LARGE(G21:M21,1),LARGE(G21:M21,2),LARGE(G21:M21,3)),IF(AND(P21=4,N21=2),SUM(LARGE(G21:M21,1),LARGE(G21:M21,2),0)))))))</f>
        <v>101</v>
      </c>
      <c r="P21" s="20">
        <v>4</v>
      </c>
      <c r="Q21" s="4"/>
    </row>
    <row r="22" spans="2:17" ht="22">
      <c r="B22" s="13">
        <v>18</v>
      </c>
      <c r="C22" s="13"/>
      <c r="D22" s="2" t="s">
        <v>183</v>
      </c>
      <c r="E22" s="2" t="s">
        <v>14</v>
      </c>
      <c r="F22" s="2">
        <v>14</v>
      </c>
      <c r="G22" s="3" cm="1">
        <f t="array" ref="G22">_xlfn.SWITCH(F22,1,99,2,89,3,79,5,69,6,67,7,65,8,63,9,53,10,52,11,51,12,50,13,49,14,48,15,47,16,46,17,40,18,39.5,19,39,20,38.5,21,38,22,37.5,23,37,24,36.5,25,36,26,35.5,27,35,28,34.5,29,34,30,33.5,31,33,0)</f>
        <v>48</v>
      </c>
      <c r="H22" s="2">
        <v>13</v>
      </c>
      <c r="I22" s="2" cm="1">
        <f t="array" ref="I22">_xlfn.SWITCH(H22,1,99,2,89,3,79,5,69,6,67,7,65,8,63,9,53,10,52,11,51,12,50,13,49,14,48,15,47,16,46,17,40,18,39.5,19,39,20,38.5,21,38,22,37.5,23,37,24,36.5,25,36,26,35.5,27,35,28,34.5,29,34,30,33.5,31,33,0)</f>
        <v>49</v>
      </c>
      <c r="J22" s="2">
        <v>0</v>
      </c>
      <c r="K22" s="2" cm="1">
        <f t="array" ref="K22">_xlfn.SWITCH(J22,1,99,2,89,3,79,5,69,6,67,7,65,8,63,9,53,10,52,11,51,12,50,13,49,14,48,15,47,16,46,17,40,18,39.5,19,39,20,38.5,21,38,22,37.5,23,37,24,36.5,25,36,26,35.5,27,35,28,34.5,29,34,30,33.5,31,33,0)</f>
        <v>0</v>
      </c>
      <c r="L22" s="16">
        <v>0</v>
      </c>
      <c r="M22" s="2" cm="1">
        <f t="array" ref="M22">_xlfn.SWITCH(L22,1,99,2,89,3,79,5,69,6,67,7,65,8,63,9,53,10,52,11,51,12,50,13,49,14,48,15,47,16,46,17,40,18,39.5,19,39,20,38.5,21,38,22,37.5,23,37,24,36.5,25,36,26,35.5,27,35,28,34.5,29,34,30,33.5,31,33,0)</f>
        <v>0</v>
      </c>
      <c r="N22" s="18">
        <f>IF(P22=1,1,IF(P22=2,COUNTIF(F22:I22,"&gt; 0")/2,IF(P22=3,COUNTIF(F22:K22,"&gt; 0")/2,IF(P22=4,COUNTIF(F22:M22,"&gt; 0")/2,0))))</f>
        <v>2</v>
      </c>
      <c r="O22" s="19">
        <f>IF(N22&lt;(P22-2),0,IF(P22=1,G22,IF(P22=2,LARGE(G22:I22,1),IF(P22=3,SUM(LARGE(G22:K22,1),LARGE(G22:K22,2)),IF(AND(P22=4,N22&gt;2),SUM(LARGE(G22:M22,1),LARGE(G22:M22,2),LARGE(G22:M22,3)),IF(AND(P22=4,N22=2),SUM(LARGE(G22:M22,1),LARGE(G22:M22,2),0)))))))</f>
        <v>97</v>
      </c>
      <c r="P22" s="20">
        <v>4</v>
      </c>
      <c r="Q22" s="4"/>
    </row>
    <row r="23" spans="2:17" ht="22">
      <c r="B23" s="13">
        <v>19</v>
      </c>
      <c r="C23" s="13"/>
      <c r="D23" s="2" t="s">
        <v>184</v>
      </c>
      <c r="E23" s="2" t="s">
        <v>0</v>
      </c>
      <c r="F23" s="2">
        <v>15</v>
      </c>
      <c r="G23" s="3" cm="1">
        <f t="array" ref="G23">_xlfn.SWITCH(F23,1,99,2,89,3,79,5,69,6,67,7,65,8,63,9,53,10,52,11,51,12,50,13,49,14,48,15,47,16,46,17,40,18,39.5,19,39,20,38.5,21,38,22,37.5,23,37,24,36.5,25,36,26,35.5,27,35,28,34.5,29,34,30,33.5,31,33,0)</f>
        <v>47</v>
      </c>
      <c r="H23" s="2">
        <v>0</v>
      </c>
      <c r="I23" s="2" cm="1">
        <f t="array" ref="I23">_xlfn.SWITCH(H23,1,99,2,89,3,79,5,69,6,67,7,65,8,63,9,53,10,52,11,51,12,50,13,49,14,48,15,47,16,46,17,40,18,39.5,19,39,20,38.5,21,38,22,37.5,23,37,24,36.5,25,36,26,35.5,27,35,28,34.5,29,34,30,33.5,31,33,0)</f>
        <v>0</v>
      </c>
      <c r="J23" s="2">
        <v>0</v>
      </c>
      <c r="K23" s="2" cm="1">
        <f t="array" ref="K23">_xlfn.SWITCH(J23,1,99,2,89,3,79,5,69,6,67,7,65,8,63,9,53,10,52,11,51,12,50,13,49,14,48,15,47,16,46,17,40,18,39.5,19,39,20,38.5,21,38,22,37.5,23,37,24,36.5,25,36,26,35.5,27,35,28,34.5,29,34,30,33.5,31,33,0)</f>
        <v>0</v>
      </c>
      <c r="L23" s="16">
        <v>13</v>
      </c>
      <c r="M23" s="2" cm="1">
        <f t="array" ref="M23">_xlfn.SWITCH(L23,1,99,2,89,3,79,5,69,6,67,7,65,8,63,9,53,10,52,11,51,12,50,13,49,14,48,15,47,16,46,17,40,18,39.5,19,39,20,38.5,21,38,22,37.5,23,37,24,36.5,25,36,26,35.5,27,35,28,34.5,29,34,30,33.5,31,33,0)</f>
        <v>49</v>
      </c>
      <c r="N23" s="18">
        <f>IF(P23=1,1,IF(P23=2,COUNTIF(F23:I23,"&gt; 0")/2,IF(P23=3,COUNTIF(F23:K23,"&gt; 0")/2,IF(P23=4,COUNTIF(F23:M23,"&gt; 0")/2,0))))</f>
        <v>2</v>
      </c>
      <c r="O23" s="19">
        <f>IF(N23&lt;(P23-2),0,IF(P23=1,G23,IF(P23=2,LARGE(G23:I23,1),IF(P23=3,SUM(LARGE(G23:K23,1),LARGE(G23:K23,2)),IF(AND(P23=4,N23&gt;2),SUM(LARGE(G23:M23,1),LARGE(G23:M23,2),LARGE(G23:M23,3)),IF(AND(P23=4,N23=2),SUM(LARGE(G23:M23,1),LARGE(G23:M23,2),0)))))))</f>
        <v>96</v>
      </c>
      <c r="P23" s="20">
        <v>4</v>
      </c>
      <c r="Q23" s="4"/>
    </row>
    <row r="24" spans="2:17" ht="22">
      <c r="B24" s="13">
        <v>20</v>
      </c>
      <c r="C24" s="13"/>
      <c r="D24" s="2" t="s">
        <v>181</v>
      </c>
      <c r="E24" s="2" t="s">
        <v>16</v>
      </c>
      <c r="F24" s="2">
        <v>12</v>
      </c>
      <c r="G24" s="3" cm="1">
        <f t="array" ref="G24">_xlfn.SWITCH(F24,1,99,2,89,3,79,5,69,6,67,7,65,8,63,9,53,10,52,11,51,12,50,13,49,14,48,15,47,16,46,17,40,18,39.5,19,39,20,38.5,21,38,22,37.5,23,37,24,36.5,25,36,26,35.5,27,35,28,34.5,29,34,30,33.5,31,33,0)</f>
        <v>50</v>
      </c>
      <c r="H24" s="2">
        <v>0</v>
      </c>
      <c r="I24" s="2" cm="1">
        <f t="array" ref="I24">_xlfn.SWITCH(H24,1,99,2,89,3,79,5,69,6,67,7,65,8,63,9,53,10,52,11,51,12,50,13,49,14,48,15,47,16,46,17,40,18,39.5,19,39,20,38.5,21,38,22,37.5,23,37,24,36.5,25,36,26,35.5,27,35,28,34.5,29,34,30,33.5,31,33,0)</f>
        <v>0</v>
      </c>
      <c r="J24" s="2">
        <v>16</v>
      </c>
      <c r="K24" s="2" cm="1">
        <f t="array" ref="K24">_xlfn.SWITCH(J24,1,99,2,89,3,79,5,69,6,67,7,65,8,63,9,53,10,52,11,51,12,50,13,49,14,48,15,47,16,46,17,40,18,39.5,19,39,20,38.5,21,38,22,37.5,23,37,24,36.5,25,36,26,35.5,27,35,28,34.5,29,34,30,33.5,31,33,0)</f>
        <v>46</v>
      </c>
      <c r="L24" s="16">
        <v>0</v>
      </c>
      <c r="M24" s="2" cm="1">
        <f t="array" ref="M24">_xlfn.SWITCH(L24,1,99,2,89,3,79,5,69,6,67,7,65,8,63,9,53,10,52,11,51,12,50,13,49,14,48,15,47,16,46,17,40,18,39.5,19,39,20,38.5,21,38,22,37.5,23,37,24,36.5,25,36,26,35.5,27,35,28,34.5,29,34,30,33.5,31,33,0)</f>
        <v>0</v>
      </c>
      <c r="N24" s="18">
        <f>IF(P24=1,1,IF(P24=2,COUNTIF(F24:I24,"&gt; 0")/2,IF(P24=3,COUNTIF(F24:K24,"&gt; 0")/2,IF(P24=4,COUNTIF(F24:M24,"&gt; 0")/2,0))))</f>
        <v>2</v>
      </c>
      <c r="O24" s="19">
        <f>IF(N24&lt;(P24-2),0,IF(P24=1,G24,IF(P24=2,LARGE(G24:I24,1),IF(P24=3,SUM(LARGE(G24:K24,1),LARGE(G24:K24,2)),IF(AND(P24=4,N24&gt;2),SUM(LARGE(G24:M24,1),LARGE(G24:M24,2),LARGE(G24:M24,3)),IF(AND(P24=4,N24=2),SUM(LARGE(G24:M24,1),LARGE(G24:M24,2),0)))))))</f>
        <v>96</v>
      </c>
      <c r="P24" s="20">
        <v>4</v>
      </c>
      <c r="Q24" s="4"/>
    </row>
    <row r="25" spans="2:17" ht="22">
      <c r="B25" s="13">
        <v>21</v>
      </c>
      <c r="C25" s="13"/>
      <c r="D25" s="2" t="s">
        <v>198</v>
      </c>
      <c r="E25" s="2" t="s">
        <v>76</v>
      </c>
      <c r="F25" s="2">
        <v>0</v>
      </c>
      <c r="G25" s="3" cm="1">
        <f t="array" ref="G25">_xlfn.SWITCH(F25,1,99,2,89,3,79,5,69,6,67,7,65,8,63,9,53,10,52,11,51,12,50,13,49,14,48,15,47,16,46,17,40,18,39.5,19,39,20,38.5,21,38,22,37.5,23,37,24,36.5,25,36,26,35.5,27,35,28,34.5,29,34,30,33.5,31,33,0)</f>
        <v>0</v>
      </c>
      <c r="H25" s="2">
        <v>0</v>
      </c>
      <c r="I25" s="2" cm="1">
        <f t="array" ref="I25">_xlfn.SWITCH(H25,1,99,2,89,3,79,5,69,6,67,7,65,8,63,9,53,10,52,11,51,12,50,13,49,14,48,15,47,16,46,17,40,18,39.5,19,39,20,38.5,21,38,22,37.5,23,37,24,36.5,25,36,26,35.5,27,35,28,34.5,29,34,30,33.5,31,33,0)</f>
        <v>0</v>
      </c>
      <c r="J25" s="2">
        <v>21</v>
      </c>
      <c r="K25" s="2" cm="1">
        <f t="array" ref="K25">_xlfn.SWITCH(J25,1,99,2,89,3,79,5,69,6,67,7,65,8,63,9,53,10,52,11,51,12,50,13,49,14,48,15,47,16,46,17,40,18,39.5,19,39,20,38.5,21,38,22,37.5,23,37,24,36.5,25,36,26,35.5,27,35,28,34.5,29,34,30,33.5,31,33,0)</f>
        <v>38</v>
      </c>
      <c r="L25" s="16">
        <v>12</v>
      </c>
      <c r="M25" s="2" cm="1">
        <f t="array" ref="M25">_xlfn.SWITCH(L25,1,99,2,89,3,79,5,69,6,67,7,65,8,63,9,53,10,52,11,51,12,50,13,49,14,48,15,47,16,46,17,40,18,39.5,19,39,20,38.5,21,38,22,37.5,23,37,24,36.5,25,36,26,35.5,27,35,28,34.5,29,34,30,33.5,31,33,0)</f>
        <v>50</v>
      </c>
      <c r="N25" s="18">
        <f>IF(P25=1,1,IF(P25=2,COUNTIF(F25:I25,"&gt; 0")/2,IF(P25=3,COUNTIF(F25:K25,"&gt; 0")/2,IF(P25=4,COUNTIF(F25:M25,"&gt; 0")/2,0))))</f>
        <v>2</v>
      </c>
      <c r="O25" s="19">
        <f>IF(N25&lt;(P25-2),0,IF(P25=1,G25,IF(P25=2,LARGE(G25:I25,1),IF(P25=3,SUM(LARGE(G25:K25,1),LARGE(G25:K25,2)),IF(AND(P25=4,N25&gt;2),SUM(LARGE(G25:M25,1),LARGE(G25:M25,2),LARGE(G25:M25,3)),IF(AND(P25=4,N25=2),SUM(LARGE(G25:M25,1),LARGE(G25:M25,2),0)))))))</f>
        <v>88</v>
      </c>
      <c r="P25" s="20">
        <v>4</v>
      </c>
      <c r="Q25" s="4"/>
    </row>
    <row r="26" spans="2:17" ht="22">
      <c r="B26" s="13">
        <v>22</v>
      </c>
      <c r="C26" s="13"/>
      <c r="D26" s="2" t="s">
        <v>186</v>
      </c>
      <c r="E26" s="2" t="s">
        <v>24</v>
      </c>
      <c r="F26" s="2">
        <v>17</v>
      </c>
      <c r="G26" s="3" cm="1">
        <f t="array" ref="G26">_xlfn.SWITCH(F26,1,99,2,89,3,79,5,69,6,67,7,65,8,63,9,53,10,52,11,51,12,50,13,49,14,48,15,47,16,46,17,40,18,39.5,19,39,20,38.5,21,38,22,37.5,23,37,24,36.5,25,36,26,35.5,27,35,28,34.5,29,34,30,33.5,31,33,0)</f>
        <v>40</v>
      </c>
      <c r="H26" s="2">
        <v>19</v>
      </c>
      <c r="I26" s="2" cm="1">
        <f t="array" ref="I26">_xlfn.SWITCH(H26,1,99,2,89,3,79,5,69,6,67,7,65,8,63,9,53,10,52,11,51,12,50,13,49,14,48,15,47,16,46,17,40,18,39.5,19,39,20,38.5,21,38,22,37.5,23,37,24,36.5,25,36,26,35.5,27,35,28,34.5,29,34,30,33.5,31,33,0)</f>
        <v>39</v>
      </c>
      <c r="J26" s="2">
        <v>0</v>
      </c>
      <c r="K26" s="2" cm="1">
        <f t="array" ref="K26">_xlfn.SWITCH(J26,1,99,2,89,3,79,5,69,6,67,7,65,8,63,9,53,10,52,11,51,12,50,13,49,14,48,15,47,16,46,17,40,18,39.5,19,39,20,38.5,21,38,22,37.5,23,37,24,36.5,25,36,26,35.5,27,35,28,34.5,29,34,30,33.5,31,33,0)</f>
        <v>0</v>
      </c>
      <c r="L26" s="16">
        <v>0</v>
      </c>
      <c r="M26" s="2" cm="1">
        <f t="array" ref="M26">_xlfn.SWITCH(L26,1,99,2,89,3,79,5,69,6,67,7,65,8,63,9,53,10,52,11,51,12,50,13,49,14,48,15,47,16,46,17,40,18,39.5,19,39,20,38.5,21,38,22,37.5,23,37,24,36.5,25,36,26,35.5,27,35,28,34.5,29,34,30,33.5,31,33,0)</f>
        <v>0</v>
      </c>
      <c r="N26" s="18">
        <f>IF(P26=1,1,IF(P26=2,COUNTIF(F26:I26,"&gt; 0")/2,IF(P26=3,COUNTIF(F26:K26,"&gt; 0")/2,IF(P26=4,COUNTIF(F26:M26,"&gt; 0")/2,0))))</f>
        <v>2</v>
      </c>
      <c r="O26" s="19">
        <f>IF(N26&lt;(P26-2),0,IF(P26=1,G26,IF(P26=2,LARGE(G26:I26,1),IF(P26=3,SUM(LARGE(G26:K26,1),LARGE(G26:K26,2)),IF(AND(P26=4,N26&gt;2),SUM(LARGE(G26:M26,1),LARGE(G26:M26,2),LARGE(G26:M26,3)),IF(AND(P26=4,N26=2),SUM(LARGE(G26:M26,1),LARGE(G26:M26,2),0)))))))</f>
        <v>79</v>
      </c>
      <c r="P26" s="20">
        <v>4</v>
      </c>
      <c r="Q26" s="4"/>
    </row>
    <row r="27" spans="2:17" ht="22">
      <c r="B27" s="13">
        <v>23</v>
      </c>
      <c r="C27" s="13"/>
      <c r="D27" s="2" t="s">
        <v>196</v>
      </c>
      <c r="E27" s="2" t="s">
        <v>16</v>
      </c>
      <c r="F27" s="2">
        <v>0</v>
      </c>
      <c r="G27" s="3" cm="1">
        <f t="array" ref="G27">_xlfn.SWITCH(F27,1,99,2,89,3,79,5,69,6,67,7,65,8,63,9,53,10,52,11,51,12,50,13,49,14,48,15,47,16,46,17,40,18,39.5,19,39,20,38.5,21,38,22,37.5,23,37,24,36.5,25,36,26,35.5,27,35,28,34.5,29,34,30,33.5,31,33,0)</f>
        <v>0</v>
      </c>
      <c r="H27" s="2">
        <v>20</v>
      </c>
      <c r="I27" s="2" cm="1">
        <f t="array" ref="I27">_xlfn.SWITCH(H27,1,99,2,89,3,79,5,69,6,67,7,65,8,63,9,53,10,52,11,51,12,50,13,49,14,48,15,47,16,46,17,40,18,39.5,19,39,20,38.5,21,38,22,37.5,23,37,24,36.5,25,36,26,35.5,27,35,28,34.5,29,34,30,33.5,31,33,0)</f>
        <v>38.5</v>
      </c>
      <c r="J27" s="2">
        <v>17</v>
      </c>
      <c r="K27" s="2" cm="1">
        <f t="array" ref="K27">_xlfn.SWITCH(J27,1,99,2,89,3,79,5,69,6,67,7,65,8,63,9,53,10,52,11,51,12,50,13,49,14,48,15,47,16,46,17,40,18,39.5,19,39,20,38.5,21,38,22,37.5,23,37,24,36.5,25,36,26,35.5,27,35,28,34.5,29,34,30,33.5,31,33,0)</f>
        <v>40</v>
      </c>
      <c r="L27" s="16">
        <v>0</v>
      </c>
      <c r="M27" s="2" cm="1">
        <f t="array" ref="M27">_xlfn.SWITCH(L27,1,99,2,89,3,79,5,69,6,67,7,65,8,63,9,53,10,52,11,51,12,50,13,49,14,48,15,47,16,46,17,40,18,39.5,19,39,20,38.5,21,38,22,37.5,23,37,24,36.5,25,36,26,35.5,27,35,28,34.5,29,34,30,33.5,31,33,0)</f>
        <v>0</v>
      </c>
      <c r="N27" s="18">
        <f>IF(P27=1,1,IF(P27=2,COUNTIF(F27:I27,"&gt; 0")/2,IF(P27=3,COUNTIF(F27:K27,"&gt; 0")/2,IF(P27=4,COUNTIF(F27:M27,"&gt; 0")/2,0))))</f>
        <v>2</v>
      </c>
      <c r="O27" s="19">
        <f>IF(N27&lt;(P27-2),0,IF(P27=1,G27,IF(P27=2,LARGE(G27:I27,1),IF(P27=3,SUM(LARGE(G27:K27,1),LARGE(G27:K27,2)),IF(AND(P27=4,N27&gt;2),SUM(LARGE(G27:M27,1),LARGE(G27:M27,2),LARGE(G27:M27,3)),IF(AND(P27=4,N27=2),SUM(LARGE(G27:M27,1),LARGE(G27:M27,2),0)))))))</f>
        <v>78.5</v>
      </c>
      <c r="P27" s="20">
        <v>4</v>
      </c>
      <c r="Q27" s="4"/>
    </row>
    <row r="28" spans="2:17" ht="22">
      <c r="B28" s="15" t="s">
        <v>247</v>
      </c>
      <c r="C28" s="13"/>
      <c r="D28" s="2" t="s">
        <v>174</v>
      </c>
      <c r="E28" s="2" t="s">
        <v>12</v>
      </c>
      <c r="F28" s="2">
        <v>5</v>
      </c>
      <c r="G28" s="3" cm="1">
        <f t="array" ref="G28">_xlfn.SWITCH(F28,1,99,2,89,3,79,5,69,6,67,7,65,8,63,9,53,10,52,11,51,12,50,13,49,14,48,15,47,16,46,17,40,18,39.5,19,39,20,38.5,21,38,22,37.5,23,37,24,36.5,25,36,26,35.5,27,35,28,34.5,29,34,30,33.5,31,33,0)</f>
        <v>69</v>
      </c>
      <c r="H28" s="2">
        <v>0</v>
      </c>
      <c r="I28" s="2" cm="1">
        <f t="array" ref="I28">_xlfn.SWITCH(H28,1,99,2,89,3,79,5,69,6,67,7,65,8,63,9,53,10,52,11,51,12,50,13,49,14,48,15,47,16,46,17,40,18,39.5,19,39,20,38.5,21,38,22,37.5,23,37,24,36.5,25,36,26,35.5,27,35,28,34.5,29,34,30,33.5,31,33,0)</f>
        <v>0</v>
      </c>
      <c r="J28" s="2">
        <v>0</v>
      </c>
      <c r="K28" s="2" cm="1">
        <f t="array" ref="K28">_xlfn.SWITCH(J28,1,99,2,89,3,79,5,69,6,67,7,65,8,63,9,53,10,52,11,51,12,50,13,49,14,48,15,47,16,46,17,40,18,39.5,19,39,20,38.5,21,38,22,37.5,23,37,24,36.5,25,36,26,35.5,27,35,28,34.5,29,34,30,33.5,31,33,0)</f>
        <v>0</v>
      </c>
      <c r="L28" s="16">
        <v>0</v>
      </c>
      <c r="M28" s="2" cm="1">
        <f t="array" ref="M28">_xlfn.SWITCH(L28,1,99,2,89,3,79,5,69,6,67,7,65,8,63,9,53,10,52,11,51,12,50,13,49,14,48,15,47,16,46,17,40,18,39.5,19,39,20,38.5,21,38,22,37.5,23,37,24,36.5,25,36,26,35.5,27,35,28,34.5,29,34,30,33.5,31,33,0)</f>
        <v>0</v>
      </c>
      <c r="N28" s="18">
        <f>IF(P28=1,1,IF(P28=2,COUNTIF(F28:I28,"&gt; 0")/2,IF(P28=3,COUNTIF(F28:K28,"&gt; 0")/2,IF(P28=4,COUNTIF(F28:M28,"&gt; 0")/2,0))))</f>
        <v>1</v>
      </c>
      <c r="O28" s="19">
        <f>IF(N28&lt;(P28-2),0,IF(P28=1,G28,IF(P28=2,LARGE(G28:I28,1),IF(P28=3,SUM(LARGE(G28:K28,1),LARGE(G28:K28,2)),IF(AND(P28=4,N28&gt;2),SUM(LARGE(G28:M28,1),LARGE(G28:M28,2),LARGE(G28:M28,3)),IF(AND(P28=4,N28=2),SUM(LARGE(G28:M28,1),LARGE(G28:M28,2),0)))))))</f>
        <v>0</v>
      </c>
      <c r="P28" s="20">
        <v>4</v>
      </c>
      <c r="Q28" s="4"/>
    </row>
    <row r="29" spans="2:17" ht="22">
      <c r="B29" s="15" t="s">
        <v>247</v>
      </c>
      <c r="C29" s="13"/>
      <c r="D29" s="2" t="s">
        <v>192</v>
      </c>
      <c r="E29" s="2" t="s">
        <v>0</v>
      </c>
      <c r="F29" s="2">
        <v>0</v>
      </c>
      <c r="G29" s="3" cm="1">
        <f t="array" ref="G29">_xlfn.SWITCH(F29,1,99,2,89,3,79,5,69,6,67,7,65,8,63,9,53,10,52,11,51,12,50,13,49,14,48,15,47,16,46,17,40,18,39.5,19,39,20,38.5,21,38,22,37.5,23,37,24,36.5,25,36,26,35.5,27,35,28,34.5,29,34,30,33.5,31,33,0)</f>
        <v>0</v>
      </c>
      <c r="H29" s="2">
        <v>12</v>
      </c>
      <c r="I29" s="2" cm="1">
        <f t="array" ref="I29">_xlfn.SWITCH(H29,1,99,2,89,3,79,5,69,6,67,7,65,8,63,9,53,10,52,11,51,12,50,13,49,14,48,15,47,16,46,17,40,18,39.5,19,39,20,38.5,21,38,22,37.5,23,37,24,36.5,25,36,26,35.5,27,35,28,34.5,29,34,30,33.5,31,33,0)</f>
        <v>50</v>
      </c>
      <c r="J29" s="2">
        <v>0</v>
      </c>
      <c r="K29" s="2" cm="1">
        <f t="array" ref="K29">_xlfn.SWITCH(J29,1,99,2,89,3,79,5,69,6,67,7,65,8,63,9,53,10,52,11,51,12,50,13,49,14,48,15,47,16,46,17,40,18,39.5,19,39,20,38.5,21,38,22,37.5,23,37,24,36.5,25,36,26,35.5,27,35,28,34.5,29,34,30,33.5,31,33,0)</f>
        <v>0</v>
      </c>
      <c r="L29" s="16">
        <v>0</v>
      </c>
      <c r="M29" s="2" cm="1">
        <f t="array" ref="M29">_xlfn.SWITCH(L29,1,99,2,89,3,79,5,69,6,67,7,65,8,63,9,53,10,52,11,51,12,50,13,49,14,48,15,47,16,46,17,40,18,39.5,19,39,20,38.5,21,38,22,37.5,23,37,24,36.5,25,36,26,35.5,27,35,28,34.5,29,34,30,33.5,31,33,0)</f>
        <v>0</v>
      </c>
      <c r="N29" s="18">
        <f>IF(P29=1,1,IF(P29=2,COUNTIF(F29:I29,"&gt; 0")/2,IF(P29=3,COUNTIF(F29:K29,"&gt; 0")/2,IF(P29=4,COUNTIF(F29:M29,"&gt; 0")/2,0))))</f>
        <v>1</v>
      </c>
      <c r="O29" s="19">
        <f>IF(N29&lt;(P29-2),0,IF(P29=1,G29,IF(P29=2,LARGE(G29:I29,1),IF(P29=3,SUM(LARGE(G29:K29,1),LARGE(G29:K29,2)),IF(AND(P29=4,N29&gt;2),SUM(LARGE(G29:M29,1),LARGE(G29:M29,2),LARGE(G29:M29,3)),IF(AND(P29=4,N29=2),SUM(LARGE(G29:M29,1),LARGE(G29:M29,2),0)))))))</f>
        <v>0</v>
      </c>
      <c r="P29" s="20">
        <v>4</v>
      </c>
      <c r="Q29" s="4"/>
    </row>
    <row r="30" spans="2:17" ht="22">
      <c r="B30" s="15" t="s">
        <v>247</v>
      </c>
      <c r="C30" s="13"/>
      <c r="D30" s="2" t="s">
        <v>182</v>
      </c>
      <c r="E30" s="2" t="s">
        <v>31</v>
      </c>
      <c r="F30" s="2">
        <v>13</v>
      </c>
      <c r="G30" s="3" cm="1">
        <f t="array" ref="G30">_xlfn.SWITCH(F30,1,99,2,89,3,79,5,69,6,67,7,65,8,63,9,53,10,52,11,51,12,50,13,49,14,48,15,47,16,46,17,40,18,39.5,19,39,20,38.5,21,38,22,37.5,23,37,24,36.5,25,36,26,35.5,27,35,28,34.5,29,34,30,33.5,31,33,0)</f>
        <v>49</v>
      </c>
      <c r="H30" s="2">
        <v>0</v>
      </c>
      <c r="I30" s="2" cm="1">
        <f t="array" ref="I30">_xlfn.SWITCH(H30,1,99,2,89,3,79,5,69,6,67,7,65,8,63,9,53,10,52,11,51,12,50,13,49,14,48,15,47,16,46,17,40,18,39.5,19,39,20,38.5,21,38,22,37.5,23,37,24,36.5,25,36,26,35.5,27,35,28,34.5,29,34,30,33.5,31,33,0)</f>
        <v>0</v>
      </c>
      <c r="J30" s="2">
        <v>0</v>
      </c>
      <c r="K30" s="2" cm="1">
        <f t="array" ref="K30">_xlfn.SWITCH(J30,1,99,2,89,3,79,5,69,6,67,7,65,8,63,9,53,10,52,11,51,12,50,13,49,14,48,15,47,16,46,17,40,18,39.5,19,39,20,38.5,21,38,22,37.5,23,37,24,36.5,25,36,26,35.5,27,35,28,34.5,29,34,30,33.5,31,33,0)</f>
        <v>0</v>
      </c>
      <c r="L30" s="16">
        <v>0</v>
      </c>
      <c r="M30" s="2" cm="1">
        <f t="array" ref="M30">_xlfn.SWITCH(L30,1,99,2,89,3,79,5,69,6,67,7,65,8,63,9,53,10,52,11,51,12,50,13,49,14,48,15,47,16,46,17,40,18,39.5,19,39,20,38.5,21,38,22,37.5,23,37,24,36.5,25,36,26,35.5,27,35,28,34.5,29,34,30,33.5,31,33,0)</f>
        <v>0</v>
      </c>
      <c r="N30" s="18">
        <f>IF(P30=1,1,IF(P30=2,COUNTIF(F30:I30,"&gt; 0")/2,IF(P30=3,COUNTIF(F30:K30,"&gt; 0")/2,IF(P30=4,COUNTIF(F30:M30,"&gt; 0")/2,0))))</f>
        <v>1</v>
      </c>
      <c r="O30" s="19">
        <f>IF(N30&lt;(P30-2),0,IF(P30=1,G30,IF(P30=2,LARGE(G30:I30,1),IF(P30=3,SUM(LARGE(G30:K30,1),LARGE(G30:K30,2)),IF(AND(P30=4,N30&gt;2),SUM(LARGE(G30:M30,1),LARGE(G30:M30,2),LARGE(G30:M30,3)),IF(AND(P30=4,N30=2),SUM(LARGE(G30:M30,1),LARGE(G30:M30,2),0)))))))</f>
        <v>0</v>
      </c>
      <c r="P30" s="20">
        <v>4</v>
      </c>
      <c r="Q30" s="4"/>
    </row>
    <row r="31" spans="2:17" ht="22">
      <c r="B31" s="15" t="s">
        <v>247</v>
      </c>
      <c r="C31" s="13"/>
      <c r="D31" s="2" t="s">
        <v>193</v>
      </c>
      <c r="E31" s="2" t="s">
        <v>16</v>
      </c>
      <c r="F31" s="2">
        <v>0</v>
      </c>
      <c r="G31" s="3" cm="1">
        <f t="array" ref="G31">_xlfn.SWITCH(F31,1,99,2,89,3,79,5,69,6,67,7,65,8,63,9,53,10,52,11,51,12,50,13,49,14,48,15,47,16,46,17,40,18,39.5,19,39,20,38.5,21,38,22,37.5,23,37,24,36.5,25,36,26,35.5,27,35,28,34.5,29,34,30,33.5,31,33,0)</f>
        <v>0</v>
      </c>
      <c r="H31" s="2">
        <v>16</v>
      </c>
      <c r="I31" s="2" cm="1">
        <f t="array" ref="I31">_xlfn.SWITCH(H31,1,99,2,89,3,79,5,69,6,67,7,65,8,63,9,53,10,52,11,51,12,50,13,49,14,48,15,47,16,46,17,40,18,39.5,19,39,20,38.5,21,38,22,37.5,23,37,24,36.5,25,36,26,35.5,27,35,28,34.5,29,34,30,33.5,31,33,0)</f>
        <v>46</v>
      </c>
      <c r="J31" s="2">
        <v>0</v>
      </c>
      <c r="K31" s="2" cm="1">
        <f t="array" ref="K31">_xlfn.SWITCH(J31,1,99,2,89,3,79,5,69,6,67,7,65,8,63,9,53,10,52,11,51,12,50,13,49,14,48,15,47,16,46,17,40,18,39.5,19,39,20,38.5,21,38,22,37.5,23,37,24,36.5,25,36,26,35.5,27,35,28,34.5,29,34,30,33.5,31,33,0)</f>
        <v>0</v>
      </c>
      <c r="L31" s="16">
        <v>0</v>
      </c>
      <c r="M31" s="2" cm="1">
        <f t="array" ref="M31">_xlfn.SWITCH(L31,1,99,2,89,3,79,5,69,6,67,7,65,8,63,9,53,10,52,11,51,12,50,13,49,14,48,15,47,16,46,17,40,18,39.5,19,39,20,38.5,21,38,22,37.5,23,37,24,36.5,25,36,26,35.5,27,35,28,34.5,29,34,30,33.5,31,33,0)</f>
        <v>0</v>
      </c>
      <c r="N31" s="18">
        <f>IF(P31=1,1,IF(P31=2,COUNTIF(F31:I31,"&gt; 0")/2,IF(P31=3,COUNTIF(F31:K31,"&gt; 0")/2,IF(P31=4,COUNTIF(F31:M31,"&gt; 0")/2,0))))</f>
        <v>1</v>
      </c>
      <c r="O31" s="19">
        <f>IF(N31&lt;(P31-2),0,IF(P31=1,G31,IF(P31=2,LARGE(G31:I31,1),IF(P31=3,SUM(LARGE(G31:K31,1),LARGE(G31:K31,2)),IF(AND(P31=4,N31&gt;2),SUM(LARGE(G31:M31,1),LARGE(G31:M31,2),LARGE(G31:M31,3)),IF(AND(P31=4,N31=2),SUM(LARGE(G31:M31,1),LARGE(G31:M31,2),0)))))))</f>
        <v>0</v>
      </c>
      <c r="P31" s="20">
        <v>4</v>
      </c>
      <c r="Q31" s="4"/>
    </row>
    <row r="32" spans="2:17" ht="22">
      <c r="B32" s="15" t="s">
        <v>247</v>
      </c>
      <c r="C32" s="13"/>
      <c r="D32" s="2" t="s">
        <v>195</v>
      </c>
      <c r="E32" s="2" t="s">
        <v>31</v>
      </c>
      <c r="F32" s="2">
        <v>0</v>
      </c>
      <c r="G32" s="3" cm="1">
        <f t="array" ref="G32">_xlfn.SWITCH(F32,1,99,2,89,3,79,5,69,6,67,7,65,8,63,9,53,10,52,11,51,12,50,13,49,14,48,15,47,16,46,17,40,18,39.5,19,39,20,38.5,21,38,22,37.5,23,37,24,36.5,25,36,26,35.5,27,35,28,34.5,29,34,30,33.5,31,33,0)</f>
        <v>0</v>
      </c>
      <c r="H32" s="2">
        <v>18</v>
      </c>
      <c r="I32" s="2" cm="1">
        <f t="array" ref="I32">_xlfn.SWITCH(H32,1,99,2,89,3,79,5,69,6,67,7,65,8,63,9,53,10,52,11,51,12,50,13,49,14,48,15,47,16,46,17,40,18,39.5,19,39,20,38.5,21,38,22,37.5,23,37,24,36.5,25,36,26,35.5,27,35,28,34.5,29,34,30,33.5,31,33,0)</f>
        <v>39.5</v>
      </c>
      <c r="J32" s="2">
        <v>0</v>
      </c>
      <c r="K32" s="2" cm="1">
        <f t="array" ref="K32">_xlfn.SWITCH(J32,1,99,2,89,3,79,5,69,6,67,7,65,8,63,9,53,10,52,11,51,12,50,13,49,14,48,15,47,16,46,17,40,18,39.5,19,39,20,38.5,21,38,22,37.5,23,37,24,36.5,25,36,26,35.5,27,35,28,34.5,29,34,30,33.5,31,33,0)</f>
        <v>0</v>
      </c>
      <c r="L32" s="16">
        <v>0</v>
      </c>
      <c r="M32" s="2" cm="1">
        <f t="array" ref="M32">_xlfn.SWITCH(L32,1,99,2,89,3,79,5,69,6,67,7,65,8,63,9,53,10,52,11,51,12,50,13,49,14,48,15,47,16,46,17,40,18,39.5,19,39,20,38.5,21,38,22,37.5,23,37,24,36.5,25,36,26,35.5,27,35,28,34.5,29,34,30,33.5,31,33,0)</f>
        <v>0</v>
      </c>
      <c r="N32" s="18">
        <f>IF(P32=1,1,IF(P32=2,COUNTIF(F32:I32,"&gt; 0")/2,IF(P32=3,COUNTIF(F32:K32,"&gt; 0")/2,IF(P32=4,COUNTIF(F32:M32,"&gt; 0")/2,0))))</f>
        <v>1</v>
      </c>
      <c r="O32" s="19">
        <f>IF(N32&lt;(P32-2),0,IF(P32=1,G32,IF(P32=2,LARGE(G32:I32,1),IF(P32=3,SUM(LARGE(G32:K32,1),LARGE(G32:K32,2)),IF(AND(P32=4,N32&gt;2),SUM(LARGE(G32:M32,1),LARGE(G32:M32,2),LARGE(G32:M32,3)),IF(AND(P32=4,N32=2),SUM(LARGE(G32:M32,1),LARGE(G32:M32,2),0)))))))</f>
        <v>0</v>
      </c>
      <c r="P32" s="20">
        <v>4</v>
      </c>
      <c r="Q32" s="4"/>
    </row>
    <row r="33" spans="2:17" ht="22">
      <c r="B33" s="15" t="s">
        <v>247</v>
      </c>
      <c r="C33" s="13"/>
      <c r="D33" s="2" t="s">
        <v>197</v>
      </c>
      <c r="E33" s="2" t="s">
        <v>24</v>
      </c>
      <c r="F33" s="2">
        <v>0</v>
      </c>
      <c r="G33" s="3" cm="1">
        <f t="array" ref="G33">_xlfn.SWITCH(F33,1,99,2,89,3,79,5,69,6,67,7,65,8,63,9,53,10,52,11,51,12,50,13,49,14,48,15,47,16,46,17,40,18,39.5,19,39,20,38.5,21,38,22,37.5,23,37,24,36.5,25,36,26,35.5,27,35,28,34.5,29,34,30,33.5,31,33,0)</f>
        <v>0</v>
      </c>
      <c r="H33" s="2">
        <v>0</v>
      </c>
      <c r="I33" s="2" cm="1">
        <f t="array" ref="I33">_xlfn.SWITCH(H33,1,99,2,89,3,79,5,69,6,67,7,65,8,63,9,53,10,52,11,51,12,50,13,49,14,48,15,47,16,46,17,40,18,39.5,19,39,20,38.5,21,38,22,37.5,23,37,24,36.5,25,36,26,35.5,27,35,28,34.5,29,34,30,33.5,31,33,0)</f>
        <v>0</v>
      </c>
      <c r="J33" s="2">
        <v>19</v>
      </c>
      <c r="K33" s="2" cm="1">
        <f t="array" ref="K33">_xlfn.SWITCH(J33,1,99,2,89,3,79,5,69,6,67,7,65,8,63,9,53,10,52,11,51,12,50,13,49,14,48,15,47,16,46,17,40,18,39.5,19,39,20,38.5,21,38,22,37.5,23,37,24,36.5,25,36,26,35.5,27,35,28,34.5,29,34,30,33.5,31,33,0)</f>
        <v>39</v>
      </c>
      <c r="L33" s="16">
        <v>0</v>
      </c>
      <c r="M33" s="2" cm="1">
        <f t="array" ref="M33">_xlfn.SWITCH(L33,1,99,2,89,3,79,5,69,6,67,7,65,8,63,9,53,10,52,11,51,12,50,13,49,14,48,15,47,16,46,17,40,18,39.5,19,39,20,38.5,21,38,22,37.5,23,37,24,36.5,25,36,26,35.5,27,35,28,34.5,29,34,30,33.5,31,33,0)</f>
        <v>0</v>
      </c>
      <c r="N33" s="18">
        <f>IF(P33=1,1,IF(P33=2,COUNTIF(F33:I33,"&gt; 0")/2,IF(P33=3,COUNTIF(F33:K33,"&gt; 0")/2,IF(P33=4,COUNTIF(F33:M33,"&gt; 0")/2,0))))</f>
        <v>1</v>
      </c>
      <c r="O33" s="19">
        <f>IF(N33&lt;(P33-2),0,IF(P33=1,G33,IF(P33=2,LARGE(G33:I33,1),IF(P33=3,SUM(LARGE(G33:K33,1),LARGE(G33:K33,2)),IF(AND(P33=4,N33&gt;2),SUM(LARGE(G33:M33,1),LARGE(G33:M33,2),LARGE(G33:M33,3)),IF(AND(P33=4,N33=2),SUM(LARGE(G33:M33,1),LARGE(G33:M33,2),0)))))))</f>
        <v>0</v>
      </c>
      <c r="P33" s="20">
        <v>4</v>
      </c>
      <c r="Q33" s="4"/>
    </row>
    <row r="35" spans="2:17" s="1" customFormat="1" ht="40" customHeight="1">
      <c r="D35" s="26" t="s">
        <v>248</v>
      </c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</sheetData>
  <sheetProtection algorithmName="SHA-512" hashValue="5oGYSbNpTgRgD59b9UIh4TztL+0ldoI8DmtXXMY0SK+pomyqWEj7IAWKQBbqkbacjwyu/zk3pZh1gJ1mLM9ypw==" saltValue="2gYrKzvOmhEW7MTLMP8wiQ==" spinCount="100000" sheet="1" objects="1" scenarios="1"/>
  <mergeCells count="3">
    <mergeCell ref="D2:P2"/>
    <mergeCell ref="B3:B4"/>
    <mergeCell ref="D35:P35"/>
  </mergeCell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BF51A-7098-B646-869B-ED1FF6B8792D}">
  <dimension ref="B1:Q23"/>
  <sheetViews>
    <sheetView workbookViewId="0">
      <selection activeCell="H36" sqref="H36"/>
    </sheetView>
  </sheetViews>
  <sheetFormatPr baseColWidth="10" defaultRowHeight="16"/>
  <cols>
    <col min="1" max="1" width="5" customWidth="1"/>
    <col min="2" max="2" width="12" customWidth="1"/>
    <col min="3" max="3" width="5.5" customWidth="1"/>
    <col min="4" max="4" width="34.5" customWidth="1"/>
    <col min="5" max="5" width="19.33203125" customWidth="1"/>
    <col min="6" max="6" width="16.1640625" customWidth="1"/>
    <col min="7" max="7" width="15.83203125" customWidth="1"/>
    <col min="8" max="8" width="16.5" customWidth="1"/>
    <col min="9" max="11" width="17" customWidth="1"/>
    <col min="12" max="12" width="16.5" customWidth="1"/>
    <col min="13" max="13" width="17" customWidth="1"/>
    <col min="14" max="14" width="12.5" customWidth="1"/>
    <col min="15" max="15" width="13.83203125" customWidth="1"/>
    <col min="16" max="16" width="27.1640625" customWidth="1"/>
  </cols>
  <sheetData>
    <row r="1" spans="2:17" ht="19" customHeight="1" thickBot="1"/>
    <row r="2" spans="2:17" ht="25" thickBot="1">
      <c r="D2" s="22" t="s">
        <v>229</v>
      </c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2:17">
      <c r="B3" s="25" t="s">
        <v>246</v>
      </c>
    </row>
    <row r="4" spans="2:17" ht="19">
      <c r="B4" s="25"/>
      <c r="D4" s="9" t="s">
        <v>1</v>
      </c>
      <c r="E4" s="9" t="s">
        <v>2</v>
      </c>
      <c r="F4" s="10" t="s">
        <v>4</v>
      </c>
      <c r="G4" s="11" t="s">
        <v>5</v>
      </c>
      <c r="H4" s="10" t="s">
        <v>3</v>
      </c>
      <c r="I4" s="11" t="s">
        <v>6</v>
      </c>
      <c r="J4" s="10" t="s">
        <v>7</v>
      </c>
      <c r="K4" s="11" t="s">
        <v>8</v>
      </c>
      <c r="L4" s="10" t="s">
        <v>9</v>
      </c>
      <c r="M4" s="11" t="s">
        <v>10</v>
      </c>
      <c r="N4" s="11" t="s">
        <v>55</v>
      </c>
      <c r="O4" s="11" t="s">
        <v>11</v>
      </c>
      <c r="P4" s="12" t="s">
        <v>54</v>
      </c>
    </row>
    <row r="5" spans="2:17" s="6" customFormat="1" ht="22">
      <c r="B5" s="13">
        <v>1</v>
      </c>
      <c r="C5" s="13"/>
      <c r="D5" s="2" t="s">
        <v>154</v>
      </c>
      <c r="E5" s="2" t="s">
        <v>0</v>
      </c>
      <c r="F5" s="2">
        <v>1</v>
      </c>
      <c r="G5" s="2" cm="1">
        <f t="array" ref="G5">_xlfn.SWITCH(F5,1,99,2,89,3,79,5,69,6,67,7,65,8,63,9,53,10,52,11,51,12,50,13,49,14,48,15,47,16,46,17,40,18,39.5,19,39,20,38.5,21,38,22,37.5,23,37,24,36.5,25,36,26,35.5,27,35,28,34.5,29,34,30,33.5,31,33,0)</f>
        <v>99</v>
      </c>
      <c r="H5" s="2">
        <v>3</v>
      </c>
      <c r="I5" s="2" cm="1">
        <f t="array" ref="I5">_xlfn.SWITCH(H5,1,99,2,89,3,79,5,69,6,67,7,65,8,63,9,53,10,52,11,51,12,50,13,49,14,48,15,47,16,46,17,40,18,39.5,19,39,20,38.5,21,38,22,37.5,23,37,24,36.5,25,36,26,35.5,27,35,28,34.5,29,34,30,33.5,31,33,0)</f>
        <v>79</v>
      </c>
      <c r="J5" s="2">
        <v>1</v>
      </c>
      <c r="K5" s="2" cm="1">
        <f t="array" ref="K5">_xlfn.SWITCH(J5,1,99,2,89,3,79,5,69,6,67,7,65,8,63,9,53,10,52,11,51,12,50,13,49,14,48,15,47,16,46,17,40,18,39.5,19,39,20,38.5,21,38,22,37.5,23,37,24,36.5,25,36,26,35.5,27,35,28,34.5,29,34,30,33.5,31,33,0)</f>
        <v>99</v>
      </c>
      <c r="L5" s="16">
        <v>1</v>
      </c>
      <c r="M5" s="2" cm="1">
        <f t="array" ref="M5">_xlfn.SWITCH(L5,1,99,2,89,3,79,5,69,6,67,7,65,8,63,9,53,10,52,11,51,12,50,13,49,14,48,15,47,16,46,17,40,18,39.5,19,39,20,38.5,21,38,22,37.5,23,37,24,36.5,25,36,26,35.5,27,35,28,34.5,29,34,30,33.5,31,33,0)</f>
        <v>99</v>
      </c>
      <c r="N5" s="16">
        <f>IF(P5=1,1,IF(P5=2,COUNTIF(F5:I5,"&gt; 0")/2,IF(P5=3,COUNTIF(F5:K5,"&gt; 0")/2,IF(P5=4,COUNTIF(F5:M5,"&gt; 0")/2,0))))</f>
        <v>4</v>
      </c>
      <c r="O5" s="2">
        <f>IF(N5&lt;(P5-2),0,IF(P5=1,G5,IF(P5=2,LARGE(G5:I5,1),IF(P5=3,SUM(LARGE(G5:K5,1),LARGE(G5:K5,2)),IF(AND(P5=4,N5&gt;2),SUM(LARGE(G5:M5,1),LARGE(G5:M5,2),LARGE(G5:M5,3)),IF(AND(P5=4,N5=2),SUM(LARGE(G5:M5,1),LARGE(G5:M5,2),0)))))))</f>
        <v>297</v>
      </c>
      <c r="P5" s="20">
        <v>4</v>
      </c>
    </row>
    <row r="6" spans="2:17" ht="22">
      <c r="B6" s="13">
        <v>2</v>
      </c>
      <c r="C6" s="13"/>
      <c r="D6" s="2" t="s">
        <v>155</v>
      </c>
      <c r="E6" s="2" t="s">
        <v>24</v>
      </c>
      <c r="F6" s="2">
        <v>2</v>
      </c>
      <c r="G6" s="2" cm="1">
        <f t="array" ref="G6">_xlfn.SWITCH(F6,1,99,2,89,3,79,5,69,6,67,7,65,8,63,9,53,10,52,11,51,12,50,13,49,14,48,15,47,16,46,17,40,18,39.5,19,39,20,38.5,21,38,22,37.5,23,37,24,36.5,25,36,26,35.5,27,35,28,34.5,29,34,30,33.5,31,33,0)</f>
        <v>89</v>
      </c>
      <c r="H6" s="2">
        <v>3</v>
      </c>
      <c r="I6" s="2" cm="1">
        <f t="array" ref="I6">_xlfn.SWITCH(H6,1,99,2,89,3,79,5,69,6,67,7,65,8,63,9,53,10,52,11,51,12,50,13,49,14,48,15,47,16,46,17,40,18,39.5,19,39,20,38.5,21,38,22,37.5,23,37,24,36.5,25,36,26,35.5,27,35,28,34.5,29,34,30,33.5,31,33,0)</f>
        <v>79</v>
      </c>
      <c r="J6" s="2">
        <v>2</v>
      </c>
      <c r="K6" s="2" cm="1">
        <f t="array" ref="K6">_xlfn.SWITCH(J6,1,99,2,89,3,79,5,69,6,67,7,65,8,63,9,53,10,52,11,51,12,50,13,49,14,48,15,47,16,46,17,40,18,39.5,19,39,20,38.5,21,38,22,37.5,23,37,24,36.5,25,36,26,35.5,27,35,28,34.5,29,34,30,33.5,31,33,0)</f>
        <v>89</v>
      </c>
      <c r="L6" s="16">
        <v>6</v>
      </c>
      <c r="M6" s="2" cm="1">
        <f t="array" ref="M6">_xlfn.SWITCH(L6,1,99,2,89,3,79,5,69,6,67,7,65,8,63,9,53,10,52,11,51,12,50,13,49,14,48,15,47,16,46,17,40,18,39.5,19,39,20,38.5,21,38,22,37.5,23,37,24,36.5,25,36,26,35.5,27,35,28,34.5,29,34,30,33.5,31,33,0)</f>
        <v>67</v>
      </c>
      <c r="N6" s="16">
        <f>IF(P6=1,1,IF(P6=2,COUNTIF(F6:I6,"&gt; 0")/2,IF(P6=3,COUNTIF(F6:K6,"&gt; 0")/2,IF(P6=4,COUNTIF(F6:M6,"&gt; 0")/2,0))))</f>
        <v>4</v>
      </c>
      <c r="O6" s="2">
        <f>IF(N6&lt;(P6-2),0,IF(P6=1,G6,IF(P6=2,LARGE(G6:I6,1),IF(P6=3,SUM(LARGE(G6:K6,1),LARGE(G6:K6,2)),IF(AND(P6=4,N6&gt;2),SUM(LARGE(G6:M6,1),LARGE(G6:M6,2),LARGE(G6:M6,3)),IF(AND(P6=4,N6=2),SUM(LARGE(G6:M6,1),LARGE(G6:M6,2),0)))))))</f>
        <v>257</v>
      </c>
      <c r="P6" s="20">
        <v>4</v>
      </c>
      <c r="Q6" s="4"/>
    </row>
    <row r="7" spans="2:17" ht="22">
      <c r="B7" s="13">
        <v>3</v>
      </c>
      <c r="C7" s="13"/>
      <c r="D7" s="2" t="s">
        <v>157</v>
      </c>
      <c r="E7" s="2" t="s">
        <v>14</v>
      </c>
      <c r="F7" s="2">
        <v>3</v>
      </c>
      <c r="G7" s="2" cm="1">
        <f t="array" ref="G7">_xlfn.SWITCH(F7,1,99,2,89,3,79,5,69,6,67,7,65,8,63,9,53,10,52,11,51,12,50,13,49,14,48,15,47,16,46,17,40,18,39.5,19,39,20,38.5,21,38,22,37.5,23,37,24,36.5,25,36,26,35.5,27,35,28,34.5,29,34,30,33.5,31,33,0)</f>
        <v>79</v>
      </c>
      <c r="H7" s="2">
        <v>5</v>
      </c>
      <c r="I7" s="2" cm="1">
        <f t="array" ref="I7">_xlfn.SWITCH(H7,1,99,2,89,3,79,5,69,6,67,7,65,8,63,9,53,10,52,11,51,12,50,13,49,14,48,15,47,16,46,17,40,18,39.5,19,39,20,38.5,21,38,22,37.5,23,37,24,36.5,25,36,26,35.5,27,35,28,34.5,29,34,30,33.5,31,33,0)</f>
        <v>69</v>
      </c>
      <c r="J7" s="2">
        <v>3</v>
      </c>
      <c r="K7" s="2" cm="1">
        <f t="array" ref="K7">_xlfn.SWITCH(J7,1,99,2,89,3,79,5,69,6,67,7,65,8,63,9,53,10,52,11,51,12,50,13,49,14,48,15,47,16,46,17,40,18,39.5,19,39,20,38.5,21,38,22,37.5,23,37,24,36.5,25,36,26,35.5,27,35,28,34.5,29,34,30,33.5,31,33,0)</f>
        <v>79</v>
      </c>
      <c r="L7" s="16">
        <v>2</v>
      </c>
      <c r="M7" s="2" cm="1">
        <f t="array" ref="M7">_xlfn.SWITCH(L7,1,99,2,89,3,79,5,69,6,67,7,65,8,63,9,53,10,52,11,51,12,50,13,49,14,48,15,47,16,46,17,40,18,39.5,19,39,20,38.5,21,38,22,37.5,23,37,24,36.5,25,36,26,35.5,27,35,28,34.5,29,34,30,33.5,31,33,0)</f>
        <v>89</v>
      </c>
      <c r="N7" s="16">
        <f>IF(P7=1,1,IF(P7=2,COUNTIF(F7:I7,"&gt; 0")/2,IF(P7=3,COUNTIF(F7:K7,"&gt; 0")/2,IF(P7=4,COUNTIF(F7:M7,"&gt; 0")/2,0))))</f>
        <v>4</v>
      </c>
      <c r="O7" s="2">
        <f>IF(N7&lt;(P7-2),0,IF(P7=1,G7,IF(P7=2,LARGE(G7:I7,1),IF(P7=3,SUM(LARGE(G7:K7,1),LARGE(G7:K7,2)),IF(AND(P7=4,N7&gt;2),SUM(LARGE(G7:M7,1),LARGE(G7:M7,2),LARGE(G7:M7,3)),IF(AND(P7=4,N7=2),SUM(LARGE(G7:M7,1),LARGE(G7:M7,2),0)))))))</f>
        <v>247</v>
      </c>
      <c r="P7" s="20">
        <v>4</v>
      </c>
      <c r="Q7" s="4"/>
    </row>
    <row r="8" spans="2:17" ht="22">
      <c r="B8" s="13">
        <v>4</v>
      </c>
      <c r="C8" s="13"/>
      <c r="D8" s="2" t="s">
        <v>156</v>
      </c>
      <c r="E8" s="2" t="s">
        <v>0</v>
      </c>
      <c r="F8" s="2">
        <v>3</v>
      </c>
      <c r="G8" s="2" cm="1">
        <f t="array" ref="G8">_xlfn.SWITCH(F8,1,99,2,89,3,79,5,69,6,67,7,65,8,63,9,53,10,52,11,51,12,50,13,49,14,48,15,47,16,46,17,40,18,39.5,19,39,20,38.5,21,38,22,37.5,23,37,24,36.5,25,36,26,35.5,27,35,28,34.5,29,34,30,33.5,31,33,0)</f>
        <v>79</v>
      </c>
      <c r="H8" s="2">
        <v>1</v>
      </c>
      <c r="I8" s="2" cm="1">
        <f t="array" ref="I8">_xlfn.SWITCH(H8,1,99,2,89,3,79,5,69,6,67,7,65,8,63,9,53,10,52,11,51,12,50,13,49,14,48,15,47,16,46,17,40,18,39.5,19,39,20,38.5,21,38,22,37.5,23,37,24,36.5,25,36,26,35.5,27,35,28,34.5,29,34,30,33.5,31,33,0)</f>
        <v>99</v>
      </c>
      <c r="J8" s="2">
        <v>5</v>
      </c>
      <c r="K8" s="2" cm="1">
        <f t="array" ref="K8">_xlfn.SWITCH(J8,1,99,2,89,3,79,5,69,6,67,7,65,8,63,9,53,10,52,11,51,12,50,13,49,14,48,15,47,16,46,17,40,18,39.5,19,39,20,38.5,21,38,22,37.5,23,37,24,36.5,25,36,26,35.5,27,35,28,34.5,29,34,30,33.5,31,33,0)</f>
        <v>69</v>
      </c>
      <c r="L8" s="16">
        <v>5</v>
      </c>
      <c r="M8" s="2" cm="1">
        <f t="array" ref="M8">_xlfn.SWITCH(L8,1,99,2,89,3,79,5,69,6,67,7,65,8,63,9,53,10,52,11,51,12,50,13,49,14,48,15,47,16,46,17,40,18,39.5,19,39,20,38.5,21,38,22,37.5,23,37,24,36.5,25,36,26,35.5,27,35,28,34.5,29,34,30,33.5,31,33,0)</f>
        <v>69</v>
      </c>
      <c r="N8" s="16">
        <f>IF(P8=1,1,IF(P8=2,COUNTIF(F8:I8,"&gt; 0")/2,IF(P8=3,COUNTIF(F8:K8,"&gt; 0")/2,IF(P8=4,COUNTIF(F8:M8,"&gt; 0")/2,0))))</f>
        <v>4</v>
      </c>
      <c r="O8" s="2">
        <f>IF(N8&lt;(P8-2),0,IF(P8=1,G8,IF(P8=2,LARGE(G8:I8,1),IF(P8=3,SUM(LARGE(G8:K8,1),LARGE(G8:K8,2)),IF(AND(P8=4,N8&gt;2),SUM(LARGE(G8:M8,1),LARGE(G8:M8,2),LARGE(G8:M8,3)),IF(AND(P8=4,N8=2),SUM(LARGE(G8:M8,1),LARGE(G8:M8,2),0)))))))</f>
        <v>247</v>
      </c>
      <c r="P8" s="20">
        <v>4</v>
      </c>
      <c r="Q8" s="4"/>
    </row>
    <row r="9" spans="2:17" ht="22">
      <c r="B9" s="13">
        <v>5</v>
      </c>
      <c r="C9" s="13"/>
      <c r="D9" s="2" t="s">
        <v>164</v>
      </c>
      <c r="E9" s="2" t="s">
        <v>16</v>
      </c>
      <c r="F9" s="2">
        <v>11</v>
      </c>
      <c r="G9" s="2" cm="1">
        <f t="array" ref="G9">_xlfn.SWITCH(F9,1,99,2,89,3,79,5,69,6,67,7,65,8,63,9,53,10,52,11,51,12,50,13,49,14,48,15,47,16,46,17,40,18,39.5,19,39,20,38.5,21,38,22,37.5,23,37,24,36.5,25,36,26,35.5,27,35,28,34.5,29,34,30,33.5,31,33,0)</f>
        <v>51</v>
      </c>
      <c r="H9" s="2">
        <v>2</v>
      </c>
      <c r="I9" s="2" cm="1">
        <f t="array" ref="I9">_xlfn.SWITCH(H9,1,99,2,89,3,79,5,69,6,67,7,65,8,63,9,53,10,52,11,51,12,50,13,49,14,48,15,47,16,46,17,40,18,39.5,19,39,20,38.5,21,38,22,37.5,23,37,24,36.5,25,36,26,35.5,27,35,28,34.5,29,34,30,33.5,31,33,0)</f>
        <v>89</v>
      </c>
      <c r="J9" s="2">
        <v>3</v>
      </c>
      <c r="K9" s="2" cm="1">
        <f t="array" ref="K9">_xlfn.SWITCH(J9,1,99,2,89,3,79,5,69,6,67,7,65,8,63,9,53,10,52,11,51,12,50,13,49,14,48,15,47,16,46,17,40,18,39.5,19,39,20,38.5,21,38,22,37.5,23,37,24,36.5,25,36,26,35.5,27,35,28,34.5,29,34,30,33.5,31,33,0)</f>
        <v>79</v>
      </c>
      <c r="L9" s="16">
        <v>7</v>
      </c>
      <c r="M9" s="2" cm="1">
        <f t="array" ref="M9">_xlfn.SWITCH(L9,1,99,2,89,3,79,5,69,6,67,7,65,8,63,9,53,10,52,11,51,12,50,13,49,14,48,15,47,16,46,17,40,18,39.5,19,39,20,38.5,21,38,22,37.5,23,37,24,36.5,25,36,26,35.5,27,35,28,34.5,29,34,30,33.5,31,33,0)</f>
        <v>65</v>
      </c>
      <c r="N9" s="16">
        <f>IF(P9=1,1,IF(P9=2,COUNTIF(F9:I9,"&gt; 0")/2,IF(P9=3,COUNTIF(F9:K9,"&gt; 0")/2,IF(P9=4,COUNTIF(F9:M9,"&gt; 0")/2,0))))</f>
        <v>4</v>
      </c>
      <c r="O9" s="2">
        <f>IF(N9&lt;(P9-2),0,IF(P9=1,G9,IF(P9=2,LARGE(G9:I9,1),IF(P9=3,SUM(LARGE(G9:K9,1),LARGE(G9:K9,2)),IF(AND(P9=4,N9&gt;2),SUM(LARGE(G9:M9,1),LARGE(G9:M9,2),LARGE(G9:M9,3)),IF(AND(P9=4,N9=2),SUM(LARGE(G9:M9,1),LARGE(G9:M9,2),0)))))))</f>
        <v>233</v>
      </c>
      <c r="P9" s="20">
        <v>4</v>
      </c>
      <c r="Q9" s="4"/>
    </row>
    <row r="10" spans="2:17" ht="22">
      <c r="B10" s="13">
        <v>6</v>
      </c>
      <c r="C10" s="13"/>
      <c r="D10" s="2" t="s">
        <v>158</v>
      </c>
      <c r="E10" s="2" t="s">
        <v>24</v>
      </c>
      <c r="F10" s="2">
        <v>5</v>
      </c>
      <c r="G10" s="2" cm="1">
        <f t="array" ref="G10">_xlfn.SWITCH(F10,1,99,2,89,3,79,5,69,6,67,7,65,8,63,9,53,10,52,11,51,12,50,13,49,14,48,15,47,16,46,17,40,18,39.5,19,39,20,38.5,21,38,22,37.5,23,37,24,36.5,25,36,26,35.5,27,35,28,34.5,29,34,30,33.5,31,33,0)</f>
        <v>69</v>
      </c>
      <c r="H10" s="2">
        <v>6</v>
      </c>
      <c r="I10" s="2" cm="1">
        <f t="array" ref="I10">_xlfn.SWITCH(H10,1,99,2,89,3,79,5,69,6,67,7,65,8,63,9,53,10,52,11,51,12,50,13,49,14,48,15,47,16,46,17,40,18,39.5,19,39,20,38.5,21,38,22,37.5,23,37,24,36.5,25,36,26,35.5,27,35,28,34.5,29,34,30,33.5,31,33,0)</f>
        <v>67</v>
      </c>
      <c r="J10" s="2">
        <v>6</v>
      </c>
      <c r="K10" s="2" cm="1">
        <f t="array" ref="K10">_xlfn.SWITCH(J10,1,99,2,89,3,79,5,69,6,67,7,65,8,63,9,53,10,52,11,51,12,50,13,49,14,48,15,47,16,46,17,40,18,39.5,19,39,20,38.5,21,38,22,37.5,23,37,24,36.5,25,36,26,35.5,27,35,28,34.5,29,34,30,33.5,31,33,0)</f>
        <v>67</v>
      </c>
      <c r="L10" s="16">
        <v>3</v>
      </c>
      <c r="M10" s="2" cm="1">
        <f t="array" ref="M10">_xlfn.SWITCH(L10,1,99,2,89,3,79,5,69,6,67,7,65,8,63,9,53,10,52,11,51,12,50,13,49,14,48,15,47,16,46,17,40,18,39.5,19,39,20,38.5,21,38,22,37.5,23,37,24,36.5,25,36,26,35.5,27,35,28,34.5,29,34,30,33.5,31,33,0)</f>
        <v>79</v>
      </c>
      <c r="N10" s="16">
        <f>IF(P10=1,1,IF(P10=2,COUNTIF(F10:I10,"&gt; 0")/2,IF(P10=3,COUNTIF(F10:K10,"&gt; 0")/2,IF(P10=4,COUNTIF(F10:M10,"&gt; 0")/2,0))))</f>
        <v>4</v>
      </c>
      <c r="O10" s="2">
        <f>IF(N10&lt;(P10-2),0,IF(P10=1,G10,IF(P10=2,LARGE(G10:I10,1),IF(P10=3,SUM(LARGE(G10:K10,1),LARGE(G10:K10,2)),IF(AND(P10=4,N10&gt;2),SUM(LARGE(G10:M10,1),LARGE(G10:M10,2),LARGE(G10:M10,3)),IF(AND(P10=4,N10=2),SUM(LARGE(G10:M10,1),LARGE(G10:M10,2),0)))))))</f>
        <v>215</v>
      </c>
      <c r="P10" s="20">
        <v>4</v>
      </c>
      <c r="Q10" s="4"/>
    </row>
    <row r="11" spans="2:17" ht="22">
      <c r="B11" s="13">
        <v>7</v>
      </c>
      <c r="C11" s="13"/>
      <c r="D11" s="2" t="s">
        <v>161</v>
      </c>
      <c r="E11" s="2" t="s">
        <v>12</v>
      </c>
      <c r="F11" s="2">
        <v>8</v>
      </c>
      <c r="G11" s="2" cm="1">
        <f t="array" ref="G11">_xlfn.SWITCH(F11,1,99,2,89,3,79,5,69,6,67,7,65,8,63,9,53,10,52,11,51,12,50,13,49,14,48,15,47,16,46,17,40,18,39.5,19,39,20,38.5,21,38,22,37.5,23,37,24,36.5,25,36,26,35.5,27,35,28,34.5,29,34,30,33.5,31,33,0)</f>
        <v>63</v>
      </c>
      <c r="H11" s="2">
        <v>8</v>
      </c>
      <c r="I11" s="2" cm="1">
        <f t="array" ref="I11">_xlfn.SWITCH(H11,1,99,2,89,3,79,5,69,6,67,7,65,8,63,9,53,10,52,11,51,12,50,13,49,14,48,15,47,16,46,17,40,18,39.5,19,39,20,38.5,21,38,22,37.5,23,37,24,36.5,25,36,26,35.5,27,35,28,34.5,29,34,30,33.5,31,33,0)</f>
        <v>63</v>
      </c>
      <c r="J11" s="2">
        <v>7</v>
      </c>
      <c r="K11" s="2" cm="1">
        <f t="array" ref="K11">_xlfn.SWITCH(J11,1,99,2,89,3,79,5,69,6,67,7,65,8,63,9,53,10,52,11,51,12,50,13,49,14,48,15,47,16,46,17,40,18,39.5,19,39,20,38.5,21,38,22,37.5,23,37,24,36.5,25,36,26,35.5,27,35,28,34.5,29,34,30,33.5,31,33,0)</f>
        <v>65</v>
      </c>
      <c r="L11" s="16">
        <v>3</v>
      </c>
      <c r="M11" s="2" cm="1">
        <f t="array" ref="M11">_xlfn.SWITCH(L11,1,99,2,89,3,79,5,69,6,67,7,65,8,63,9,53,10,52,11,51,12,50,13,49,14,48,15,47,16,46,17,40,18,39.5,19,39,20,38.5,21,38,22,37.5,23,37,24,36.5,25,36,26,35.5,27,35,28,34.5,29,34,30,33.5,31,33,0)</f>
        <v>79</v>
      </c>
      <c r="N11" s="16">
        <f>IF(P11=1,1,IF(P11=2,COUNTIF(F11:I11,"&gt; 0")/2,IF(P11=3,COUNTIF(F11:K11,"&gt; 0")/2,IF(P11=4,COUNTIF(F11:M11,"&gt; 0")/2,0))))</f>
        <v>4</v>
      </c>
      <c r="O11" s="2">
        <f>IF(N11&lt;(P11-2),0,IF(P11=1,G11,IF(P11=2,LARGE(G11:I11,1),IF(P11=3,SUM(LARGE(G11:K11,1),LARGE(G11:K11,2)),IF(AND(P11=4,N11&gt;2),SUM(LARGE(G11:M11,1),LARGE(G11:M11,2),LARGE(G11:M11,3)),IF(AND(P11=4,N11=2),SUM(LARGE(G11:M11,1),LARGE(G11:M11,2),0)))))))</f>
        <v>207</v>
      </c>
      <c r="P11" s="20">
        <v>4</v>
      </c>
      <c r="Q11" s="4"/>
    </row>
    <row r="12" spans="2:17" ht="22">
      <c r="B12" s="13">
        <v>8</v>
      </c>
      <c r="C12" s="13"/>
      <c r="D12" s="2" t="s">
        <v>168</v>
      </c>
      <c r="E12" s="2" t="s">
        <v>24</v>
      </c>
      <c r="F12" s="2">
        <v>15</v>
      </c>
      <c r="G12" s="2" cm="1">
        <f t="array" ref="G12">_xlfn.SWITCH(F12,1,99,2,89,3,79,5,69,6,67,7,65,8,63,9,53,10,52,11,51,12,50,13,49,14,48,15,47,16,46,17,40,18,39.5,19,39,20,38.5,21,38,22,37.5,23,37,24,36.5,25,36,26,35.5,27,35,28,34.5,29,34,30,33.5,31,33,0)</f>
        <v>47</v>
      </c>
      <c r="H12" s="2">
        <v>7</v>
      </c>
      <c r="I12" s="2" cm="1">
        <f t="array" ref="I12">_xlfn.SWITCH(H12,1,99,2,89,3,79,5,69,6,67,7,65,8,63,9,53,10,52,11,51,12,50,13,49,14,48,15,47,16,46,17,40,18,39.5,19,39,20,38.5,21,38,22,37.5,23,37,24,36.5,25,36,26,35.5,27,35,28,34.5,29,34,30,33.5,31,33,0)</f>
        <v>65</v>
      </c>
      <c r="J12" s="2">
        <v>9</v>
      </c>
      <c r="K12" s="2" cm="1">
        <f t="array" ref="K12">_xlfn.SWITCH(J12,1,99,2,89,3,79,5,69,6,67,7,65,8,63,9,53,10,52,11,51,12,50,13,49,14,48,15,47,16,46,17,40,18,39.5,19,39,20,38.5,21,38,22,37.5,23,37,24,36.5,25,36,26,35.5,27,35,28,34.5,29,34,30,33.5,31,33,0)</f>
        <v>53</v>
      </c>
      <c r="L12" s="16">
        <v>8</v>
      </c>
      <c r="M12" s="2" cm="1">
        <f t="array" ref="M12">_xlfn.SWITCH(L12,1,99,2,89,3,79,5,69,6,67,7,65,8,63,9,53,10,52,11,51,12,50,13,49,14,48,15,47,16,46,17,40,18,39.5,19,39,20,38.5,21,38,22,37.5,23,37,24,36.5,25,36,26,35.5,27,35,28,34.5,29,34,30,33.5,31,33,0)</f>
        <v>63</v>
      </c>
      <c r="N12" s="16">
        <f>IF(P12=1,1,IF(P12=2,COUNTIF(F12:I12,"&gt; 0")/2,IF(P12=3,COUNTIF(F12:K12,"&gt; 0")/2,IF(P12=4,COUNTIF(F12:M12,"&gt; 0")/2,0))))</f>
        <v>4</v>
      </c>
      <c r="O12" s="2">
        <f>IF(N12&lt;(P12-2),0,IF(P12=1,G12,IF(P12=2,LARGE(G12:I12,1),IF(P12=3,SUM(LARGE(G12:K12,1),LARGE(G12:K12,2)),IF(AND(P12=4,N12&gt;2),SUM(LARGE(G12:M12,1),LARGE(G12:M12,2),LARGE(G12:M12,3)),IF(AND(P12=4,N12=2),SUM(LARGE(G12:M12,1),LARGE(G12:M12,2),0)))))))</f>
        <v>181</v>
      </c>
      <c r="P12" s="20">
        <v>4</v>
      </c>
      <c r="Q12" s="4"/>
    </row>
    <row r="13" spans="2:17" ht="22">
      <c r="B13" s="13">
        <v>9</v>
      </c>
      <c r="C13" s="13"/>
      <c r="D13" s="2" t="s">
        <v>160</v>
      </c>
      <c r="E13" s="2" t="s">
        <v>0</v>
      </c>
      <c r="F13" s="2">
        <v>7</v>
      </c>
      <c r="G13" s="2" cm="1">
        <f t="array" ref="G13">_xlfn.SWITCH(F13,1,99,2,89,3,79,5,69,6,67,7,65,8,63,9,53,10,52,11,51,12,50,13,49,14,48,15,47,16,46,17,40,18,39.5,19,39,20,38.5,21,38,22,37.5,23,37,24,36.5,25,36,26,35.5,27,35,28,34.5,29,34,30,33.5,31,33,0)</f>
        <v>65</v>
      </c>
      <c r="H13" s="2">
        <v>10</v>
      </c>
      <c r="I13" s="2" cm="1">
        <f t="array" ref="I13">_xlfn.SWITCH(H13,1,99,2,89,3,79,5,69,6,67,7,65,8,63,9,53,10,52,11,51,12,50,13,49,14,48,15,47,16,46,17,40,18,39.5,19,39,20,38.5,21,38,22,37.5,23,37,24,36.5,25,36,26,35.5,27,35,28,34.5,29,34,30,33.5,31,33,0)</f>
        <v>52</v>
      </c>
      <c r="J13" s="2">
        <v>0</v>
      </c>
      <c r="K13" s="2" cm="1">
        <f t="array" ref="K13">_xlfn.SWITCH(J13,1,99,2,89,3,79,5,69,6,67,7,65,8,63,9,53,10,52,11,51,12,50,13,49,14,48,15,47,16,46,17,40,18,39.5,19,39,20,38.5,21,38,22,37.5,23,37,24,36.5,25,36,26,35.5,27,35,28,34.5,29,34,30,33.5,31,33,0)</f>
        <v>0</v>
      </c>
      <c r="L13" s="16">
        <v>10</v>
      </c>
      <c r="M13" s="2" cm="1">
        <f t="array" ref="M13">_xlfn.SWITCH(L13,1,99,2,89,3,79,5,69,6,67,7,65,8,63,9,53,10,52,11,51,12,50,13,49,14,48,15,47,16,46,17,40,18,39.5,19,39,20,38.5,21,38,22,37.5,23,37,24,36.5,25,36,26,35.5,27,35,28,34.5,29,34,30,33.5,31,33,0)</f>
        <v>52</v>
      </c>
      <c r="N13" s="16">
        <f>IF(P13=1,1,IF(P13=2,COUNTIF(F13:I13,"&gt; 0")/2,IF(P13=3,COUNTIF(F13:K13,"&gt; 0")/2,IF(P13=4,COUNTIF(F13:M13,"&gt; 0")/2,0))))</f>
        <v>3</v>
      </c>
      <c r="O13" s="2">
        <f>IF(N13&lt;(P13-2),0,IF(P13=1,G13,IF(P13=2,LARGE(G13:I13,1),IF(P13=3,SUM(LARGE(G13:K13,1),LARGE(G13:K13,2)),IF(AND(P13=4,N13&gt;2),SUM(LARGE(G13:M13,1),LARGE(G13:M13,2),LARGE(G13:M13,3)),IF(AND(P13=4,N13=2),SUM(LARGE(G13:M13,1),LARGE(G13:M13,2),0)))))))</f>
        <v>169</v>
      </c>
      <c r="P13" s="20">
        <v>4</v>
      </c>
      <c r="Q13" s="4"/>
    </row>
    <row r="14" spans="2:17" ht="22">
      <c r="B14" s="13">
        <v>10</v>
      </c>
      <c r="C14" s="13"/>
      <c r="D14" s="2" t="s">
        <v>159</v>
      </c>
      <c r="E14" s="2" t="s">
        <v>0</v>
      </c>
      <c r="F14" s="2">
        <v>0</v>
      </c>
      <c r="G14" s="2" cm="1">
        <f t="array" ref="G14">_xlfn.SWITCH(F14,1,99,2,89,3,79,5,69,6,67,7,65,8,63,9,53,10,52,11,51,12,50,13,49,14,48,15,47,16,46,17,40,18,39.5,19,39,20,38.5,21,38,22,37.5,23,37,24,36.5,25,36,26,35.5,27,35,28,34.5,29,34,30,33.5,31,33,0)</f>
        <v>0</v>
      </c>
      <c r="H14" s="2">
        <v>11</v>
      </c>
      <c r="I14" s="2" cm="1">
        <f t="array" ref="I14">_xlfn.SWITCH(H14,1,99,2,89,3,79,5,69,6,67,7,65,8,63,9,53,10,52,11,51,12,50,13,49,14,48,15,47,16,46,17,40,18,39.5,19,39,20,38.5,21,38,22,37.5,23,37,24,36.5,25,36,26,35.5,27,35,28,34.5,29,34,30,33.5,31,33,0)</f>
        <v>51</v>
      </c>
      <c r="J14" s="2">
        <v>8</v>
      </c>
      <c r="K14" s="2" cm="1">
        <f t="array" ref="K14">_xlfn.SWITCH(J14,1,99,2,89,3,79,5,69,6,67,7,65,8,63,9,53,10,52,11,51,12,50,13,49,14,48,15,47,16,46,17,40,18,39.5,19,39,20,38.5,21,38,22,37.5,23,37,24,36.5,25,36,26,35.5,27,35,28,34.5,29,34,30,33.5,31,33,0)</f>
        <v>63</v>
      </c>
      <c r="L14" s="16">
        <v>9</v>
      </c>
      <c r="M14" s="2" cm="1">
        <f t="array" ref="M14">_xlfn.SWITCH(L14,1,99,2,89,3,79,5,69,6,67,7,65,8,63,9,53,10,52,11,51,12,50,13,49,14,48,15,47,16,46,17,40,18,39.5,19,39,20,38.5,21,38,22,37.5,23,37,24,36.5,25,36,26,35.5,27,35,28,34.5,29,34,30,33.5,31,33,0)</f>
        <v>53</v>
      </c>
      <c r="N14" s="16">
        <f>IF(P14=1,1,IF(P14=2,COUNTIF(F14:I14,"&gt; 0")/2,IF(P14=3,COUNTIF(F14:K14,"&gt; 0")/2,IF(P14=4,COUNTIF(F14:M14,"&gt; 0")/2,0))))</f>
        <v>3</v>
      </c>
      <c r="O14" s="2">
        <f>IF(N14&lt;(P14-2),0,IF(P14=1,G14,IF(P14=2,LARGE(G14:I14,1),IF(P14=3,SUM(LARGE(G14:K14,1),LARGE(G14:K14,2)),IF(AND(P14=4,N14&gt;2),SUM(LARGE(G14:M14,1),LARGE(G14:M14,2),LARGE(G14:M14,3)),IF(AND(P14=4,N14=2),SUM(LARGE(G14:M14,1),LARGE(G14:M14,2),0)))))))</f>
        <v>167</v>
      </c>
      <c r="P14" s="20">
        <v>4</v>
      </c>
      <c r="Q14" s="4"/>
    </row>
    <row r="15" spans="2:17" ht="22">
      <c r="B15" s="13">
        <v>11</v>
      </c>
      <c r="C15" s="13"/>
      <c r="D15" s="2" t="s">
        <v>162</v>
      </c>
      <c r="E15" s="2" t="s">
        <v>76</v>
      </c>
      <c r="F15" s="2">
        <v>9</v>
      </c>
      <c r="G15" s="2" cm="1">
        <f t="array" ref="G15">_xlfn.SWITCH(F15,1,99,2,89,3,79,5,69,6,67,7,65,8,63,9,53,10,52,11,51,12,50,13,49,14,48,15,47,16,46,17,40,18,39.5,19,39,20,38.5,21,38,22,37.5,23,37,24,36.5,25,36,26,35.5,27,35,28,34.5,29,34,30,33.5,31,33,0)</f>
        <v>53</v>
      </c>
      <c r="H15" s="2">
        <v>9</v>
      </c>
      <c r="I15" s="2" cm="1">
        <f t="array" ref="I15">_xlfn.SWITCH(H15,1,99,2,89,3,79,5,69,6,67,7,65,8,63,9,53,10,52,11,51,12,50,13,49,14,48,15,47,16,46,17,40,18,39.5,19,39,20,38.5,21,38,22,37.5,23,37,24,36.5,25,36,26,35.5,27,35,28,34.5,29,34,30,33.5,31,33,0)</f>
        <v>53</v>
      </c>
      <c r="J15" s="2">
        <v>10</v>
      </c>
      <c r="K15" s="2" cm="1">
        <f t="array" ref="K15">_xlfn.SWITCH(J15,1,99,2,89,3,79,5,69,6,67,7,65,8,63,9,53,10,52,11,51,12,50,13,49,14,48,15,47,16,46,17,40,18,39.5,19,39,20,38.5,21,38,22,37.5,23,37,24,36.5,25,36,26,35.5,27,35,28,34.5,29,34,30,33.5,31,33,0)</f>
        <v>52</v>
      </c>
      <c r="L15" s="16">
        <v>0</v>
      </c>
      <c r="M15" s="2" cm="1">
        <f t="array" ref="M15">_xlfn.SWITCH(L15,1,99,2,89,3,79,5,69,6,67,7,65,8,63,9,53,10,52,11,51,12,50,13,49,14,48,15,47,16,46,17,40,18,39.5,19,39,20,38.5,21,38,22,37.5,23,37,24,36.5,25,36,26,35.5,27,35,28,34.5,29,34,30,33.5,31,33,0)</f>
        <v>0</v>
      </c>
      <c r="N15" s="16">
        <f>IF(P15=1,1,IF(P15=2,COUNTIF(F15:I15,"&gt; 0")/2,IF(P15=3,COUNTIF(F15:K15,"&gt; 0")/2,IF(P15=4,COUNTIF(F15:M15,"&gt; 0")/2,0))))</f>
        <v>3</v>
      </c>
      <c r="O15" s="2">
        <f>IF(N15&lt;(P15-2),0,IF(P15=1,G15,IF(P15=2,LARGE(G15:I15,1),IF(P15=3,SUM(LARGE(G15:K15,1),LARGE(G15:K15,2)),IF(AND(P15=4,N15&gt;2),SUM(LARGE(G15:M15,1),LARGE(G15:M15,2),LARGE(G15:M15,3)),IF(AND(P15=4,N15=2),SUM(LARGE(G15:M15,1),LARGE(G15:M15,2),0)))))))</f>
        <v>158</v>
      </c>
      <c r="P15" s="20">
        <v>4</v>
      </c>
      <c r="Q15" s="4"/>
    </row>
    <row r="16" spans="2:17" ht="22">
      <c r="B16" s="15" t="s">
        <v>247</v>
      </c>
      <c r="C16" s="13"/>
      <c r="D16" s="2" t="s">
        <v>159</v>
      </c>
      <c r="E16" s="2" t="s">
        <v>0</v>
      </c>
      <c r="F16" s="2">
        <v>6</v>
      </c>
      <c r="G16" s="2" cm="1">
        <f t="array" ref="G16">_xlfn.SWITCH(F16,1,99,2,89,3,79,5,69,6,67,7,65,8,63,9,53,10,52,11,51,12,50,13,49,14,48,15,47,16,46,17,40,18,39.5,19,39,20,38.5,21,38,22,37.5,23,37,24,36.5,25,36,26,35.5,27,35,28,34.5,29,34,30,33.5,31,33,0)</f>
        <v>67</v>
      </c>
      <c r="H16" s="2">
        <v>0</v>
      </c>
      <c r="I16" s="2" cm="1">
        <f t="array" ref="I16">_xlfn.SWITCH(H16,1,99,2,89,3,79,5,69,6,67,7,65,8,63,9,53,10,52,11,51,12,50,13,49,14,48,15,47,16,46,17,40,18,39.5,19,39,20,38.5,21,38,22,37.5,23,37,24,36.5,25,36,26,35.5,27,35,28,34.5,29,34,30,33.5,31,33,0)</f>
        <v>0</v>
      </c>
      <c r="J16" s="2">
        <v>0</v>
      </c>
      <c r="K16" s="2" cm="1">
        <f t="array" ref="K16">_xlfn.SWITCH(J16,1,99,2,89,3,79,5,69,6,67,7,65,8,63,9,53,10,52,11,51,12,50,13,49,14,48,15,47,16,46,17,40,18,39.5,19,39,20,38.5,21,38,22,37.5,23,37,24,36.5,25,36,26,35.5,27,35,28,34.5,29,34,30,33.5,31,33,0)</f>
        <v>0</v>
      </c>
      <c r="L16" s="16">
        <v>0</v>
      </c>
      <c r="M16" s="2" cm="1">
        <f t="array" ref="M16">_xlfn.SWITCH(L16,1,99,2,89,3,79,5,69,6,67,7,65,8,63,9,53,10,52,11,51,12,50,13,49,14,48,15,47,16,46,17,40,18,39.5,19,39,20,38.5,21,38,22,37.5,23,37,24,36.5,25,36,26,35.5,27,35,28,34.5,29,34,30,33.5,31,33,0)</f>
        <v>0</v>
      </c>
      <c r="N16" s="16">
        <f>IF(P16=1,1,IF(P16=2,COUNTIF(F16:I16,"&gt; 0")/2,IF(P16=3,COUNTIF(F16:K16,"&gt; 0")/2,IF(P16=4,COUNTIF(F16:M16,"&gt; 0")/2,0))))</f>
        <v>1</v>
      </c>
      <c r="O16" s="2">
        <f>IF(N16&lt;(P16-2),0,IF(P16=1,G16,IF(P16=2,LARGE(G16:I16,1),IF(P16=3,SUM(LARGE(G16:K16,1),LARGE(G16:K16,2)),IF(AND(P16=4,N16&gt;2),SUM(LARGE(G16:M16,1),LARGE(G16:M16,2),LARGE(G16:M16,3)),IF(AND(P16=4,N16=2),SUM(LARGE(G16:M16,1),LARGE(G16:M16,2),0)))))))</f>
        <v>0</v>
      </c>
      <c r="P16" s="20">
        <v>4</v>
      </c>
      <c r="Q16" s="4"/>
    </row>
    <row r="17" spans="2:17" ht="22">
      <c r="B17" s="15" t="s">
        <v>247</v>
      </c>
      <c r="C17" s="13"/>
      <c r="D17" s="2" t="s">
        <v>163</v>
      </c>
      <c r="E17" s="2" t="s">
        <v>16</v>
      </c>
      <c r="F17" s="2">
        <v>10</v>
      </c>
      <c r="G17" s="2" cm="1">
        <f t="array" ref="G17">_xlfn.SWITCH(F17,1,99,2,89,3,79,5,69,6,67,7,65,8,63,9,53,10,52,11,51,12,50,13,49,14,48,15,47,16,46,17,40,18,39.5,19,39,20,38.5,21,38,22,37.5,23,37,24,36.5,25,36,26,35.5,27,35,28,34.5,29,34,30,33.5,31,33,0)</f>
        <v>52</v>
      </c>
      <c r="H17" s="2">
        <v>0</v>
      </c>
      <c r="I17" s="2" cm="1">
        <f t="array" ref="I17">_xlfn.SWITCH(H17,1,99,2,89,3,79,5,69,6,67,7,65,8,63,9,53,10,52,11,51,12,50,13,49,14,48,15,47,16,46,17,40,18,39.5,19,39,20,38.5,21,38,22,37.5,23,37,24,36.5,25,36,26,35.5,27,35,28,34.5,29,34,30,33.5,31,33,0)</f>
        <v>0</v>
      </c>
      <c r="J17" s="2">
        <v>0</v>
      </c>
      <c r="K17" s="2" cm="1">
        <f t="array" ref="K17">_xlfn.SWITCH(J17,1,99,2,89,3,79,5,69,6,67,7,65,8,63,9,53,10,52,11,51,12,50,13,49,14,48,15,47,16,46,17,40,18,39.5,19,39,20,38.5,21,38,22,37.5,23,37,24,36.5,25,36,26,35.5,27,35,28,34.5,29,34,30,33.5,31,33,0)</f>
        <v>0</v>
      </c>
      <c r="L17" s="16">
        <v>0</v>
      </c>
      <c r="M17" s="2" cm="1">
        <f t="array" ref="M17">_xlfn.SWITCH(L17,1,99,2,89,3,79,5,69,6,67,7,65,8,63,9,53,10,52,11,51,12,50,13,49,14,48,15,47,16,46,17,40,18,39.5,19,39,20,38.5,21,38,22,37.5,23,37,24,36.5,25,36,26,35.5,27,35,28,34.5,29,34,30,33.5,31,33,0)</f>
        <v>0</v>
      </c>
      <c r="N17" s="16">
        <f>IF(P17=1,1,IF(P17=2,COUNTIF(F17:I17,"&gt; 0")/2,IF(P17=3,COUNTIF(F17:K17,"&gt; 0")/2,IF(P17=4,COUNTIF(F17:M17,"&gt; 0")/2,0))))</f>
        <v>1</v>
      </c>
      <c r="O17" s="2">
        <f>IF(N17&lt;(P17-2),0,IF(P17=1,G17,IF(P17=2,LARGE(G17:I17,1),IF(P17=3,SUM(LARGE(G17:K17,1),LARGE(G17:K17,2)),IF(AND(P17=4,N17&gt;2),SUM(LARGE(G17:M17,1),LARGE(G17:M17,2),LARGE(G17:M17,3)),IF(AND(P17=4,N17=2),SUM(LARGE(G17:M17,1),LARGE(G17:M17,2),0)))))))</f>
        <v>0</v>
      </c>
      <c r="P17" s="20">
        <v>4</v>
      </c>
      <c r="Q17" s="4"/>
    </row>
    <row r="18" spans="2:17" ht="22">
      <c r="B18" s="15" t="s">
        <v>247</v>
      </c>
      <c r="C18" s="13"/>
      <c r="D18" s="2" t="s">
        <v>169</v>
      </c>
      <c r="E18" s="2" t="s">
        <v>12</v>
      </c>
      <c r="F18" s="2">
        <v>0</v>
      </c>
      <c r="G18" s="2" cm="1">
        <f t="array" ref="G18">_xlfn.SWITCH(F18,1,99,2,89,3,79,5,69,6,67,7,65,8,63,9,53,10,52,11,51,12,50,13,49,14,48,15,47,16,46,17,40,18,39.5,19,39,20,38.5,21,38,22,37.5,23,37,24,36.5,25,36,26,35.5,27,35,28,34.5,29,34,30,33.5,31,33,0)</f>
        <v>0</v>
      </c>
      <c r="H18" s="2">
        <v>0</v>
      </c>
      <c r="I18" s="2" cm="1">
        <f t="array" ref="I18">_xlfn.SWITCH(H18,1,99,2,89,3,79,5,69,6,67,7,65,8,63,9,53,10,52,11,51,12,50,13,49,14,48,15,47,16,46,17,40,18,39.5,19,39,20,38.5,21,38,22,37.5,23,37,24,36.5,25,36,26,35.5,27,35,28,34.5,29,34,30,33.5,31,33,0)</f>
        <v>0</v>
      </c>
      <c r="J18" s="2">
        <v>11</v>
      </c>
      <c r="K18" s="2" cm="1">
        <f t="array" ref="K18">_xlfn.SWITCH(J18,1,99,2,89,3,79,5,69,6,67,7,65,8,63,9,53,10,52,11,51,12,50,13,49,14,48,15,47,16,46,17,40,18,39.5,19,39,20,38.5,21,38,22,37.5,23,37,24,36.5,25,36,26,35.5,27,35,28,34.5,29,34,30,33.5,31,33,0)</f>
        <v>51</v>
      </c>
      <c r="L18" s="16">
        <v>0</v>
      </c>
      <c r="M18" s="2" cm="1">
        <f t="array" ref="M18">_xlfn.SWITCH(L18,1,99,2,89,3,79,5,69,6,67,7,65,8,63,9,53,10,52,11,51,12,50,13,49,14,48,15,47,16,46,17,40,18,39.5,19,39,20,38.5,21,38,22,37.5,23,37,24,36.5,25,36,26,35.5,27,35,28,34.5,29,34,30,33.5,31,33,0)</f>
        <v>0</v>
      </c>
      <c r="N18" s="16">
        <f>IF(P18=1,1,IF(P18=2,COUNTIF(F18:I18,"&gt; 0")/2,IF(P18=3,COUNTIF(F18:K18,"&gt; 0")/2,IF(P18=4,COUNTIF(F18:M18,"&gt; 0")/2,0))))</f>
        <v>1</v>
      </c>
      <c r="O18" s="2">
        <f>IF(N18&lt;(P18-2),0,IF(P18=1,G18,IF(P18=2,LARGE(G18:I18,1),IF(P18=3,SUM(LARGE(G18:K18,1),LARGE(G18:K18,2)),IF(AND(P18=4,N18&gt;2),SUM(LARGE(G18:M18,1),LARGE(G18:M18,2),LARGE(G18:M18,3)),IF(AND(P18=4,N18=2),SUM(LARGE(G18:M18,1),LARGE(G18:M18,2),0)))))))</f>
        <v>0</v>
      </c>
      <c r="P18" s="20">
        <v>4</v>
      </c>
      <c r="Q18" s="4"/>
    </row>
    <row r="19" spans="2:17" ht="22">
      <c r="B19" s="15" t="s">
        <v>247</v>
      </c>
      <c r="C19" s="13"/>
      <c r="D19" s="2" t="s">
        <v>165</v>
      </c>
      <c r="E19" s="2" t="s">
        <v>24</v>
      </c>
      <c r="F19" s="2">
        <v>12</v>
      </c>
      <c r="G19" s="2" cm="1">
        <f t="array" ref="G19">_xlfn.SWITCH(F19,1,99,2,89,3,79,5,69,6,67,7,65,8,63,9,53,10,52,11,51,12,50,13,49,14,48,15,47,16,46,17,40,18,39.5,19,39,20,38.5,21,38,22,37.5,23,37,24,36.5,25,36,26,35.5,27,35,28,34.5,29,34,30,33.5,31,33,0)</f>
        <v>50</v>
      </c>
      <c r="H19" s="2">
        <v>0</v>
      </c>
      <c r="I19" s="2" cm="1">
        <f t="array" ref="I19">_xlfn.SWITCH(H19,1,99,2,89,3,79,5,69,6,67,7,65,8,63,9,53,10,52,11,51,12,50,13,49,14,48,15,47,16,46,17,40,18,39.5,19,39,20,38.5,21,38,22,37.5,23,37,24,36.5,25,36,26,35.5,27,35,28,34.5,29,34,30,33.5,31,33,0)</f>
        <v>0</v>
      </c>
      <c r="J19" s="2">
        <v>0</v>
      </c>
      <c r="K19" s="2" cm="1">
        <f t="array" ref="K19">_xlfn.SWITCH(J19,1,99,2,89,3,79,5,69,6,67,7,65,8,63,9,53,10,52,11,51,12,50,13,49,14,48,15,47,16,46,17,40,18,39.5,19,39,20,38.5,21,38,22,37.5,23,37,24,36.5,25,36,26,35.5,27,35,28,34.5,29,34,30,33.5,31,33,0)</f>
        <v>0</v>
      </c>
      <c r="L19" s="16">
        <v>0</v>
      </c>
      <c r="M19" s="2" cm="1">
        <f t="array" ref="M19">_xlfn.SWITCH(L19,1,99,2,89,3,79,5,69,6,67,7,65,8,63,9,53,10,52,11,51,12,50,13,49,14,48,15,47,16,46,17,40,18,39.5,19,39,20,38.5,21,38,22,37.5,23,37,24,36.5,25,36,26,35.5,27,35,28,34.5,29,34,30,33.5,31,33,0)</f>
        <v>0</v>
      </c>
      <c r="N19" s="16">
        <f>IF(P19=1,1,IF(P19=2,COUNTIF(F19:I19,"&gt; 0")/2,IF(P19=3,COUNTIF(F19:K19,"&gt; 0")/2,IF(P19=4,COUNTIF(F19:M19,"&gt; 0")/2,0))))</f>
        <v>1</v>
      </c>
      <c r="O19" s="2">
        <f>IF(N19&lt;(P19-2),0,IF(P19=1,G19,IF(P19=2,LARGE(G19:I19,1),IF(P19=3,SUM(LARGE(G19:K19,1),LARGE(G19:K19,2)),IF(AND(P19=4,N19&gt;2),SUM(LARGE(G19:M19,1),LARGE(G19:M19,2),LARGE(G19:M19,3)),IF(AND(P19=4,N19=2),SUM(LARGE(G19:M19,1),LARGE(G19:M19,2),0)))))))</f>
        <v>0</v>
      </c>
      <c r="P19" s="20">
        <v>4</v>
      </c>
      <c r="Q19" s="4"/>
    </row>
    <row r="20" spans="2:17" ht="22">
      <c r="B20" s="15" t="s">
        <v>247</v>
      </c>
      <c r="C20" s="13"/>
      <c r="D20" s="2" t="s">
        <v>166</v>
      </c>
      <c r="E20" s="2" t="s">
        <v>14</v>
      </c>
      <c r="F20" s="2">
        <v>13</v>
      </c>
      <c r="G20" s="2" cm="1">
        <f t="array" ref="G20">_xlfn.SWITCH(F20,1,99,2,89,3,79,5,69,6,67,7,65,8,63,9,53,10,52,11,51,12,50,13,49,14,48,15,47,16,46,17,40,18,39.5,19,39,20,38.5,21,38,22,37.5,23,37,24,36.5,25,36,26,35.5,27,35,28,34.5,29,34,30,33.5,31,33,0)</f>
        <v>49</v>
      </c>
      <c r="H20" s="2">
        <v>0</v>
      </c>
      <c r="I20" s="2" cm="1">
        <f t="array" ref="I20">_xlfn.SWITCH(H20,1,99,2,89,3,79,5,69,6,67,7,65,8,63,9,53,10,52,11,51,12,50,13,49,14,48,15,47,16,46,17,40,18,39.5,19,39,20,38.5,21,38,22,37.5,23,37,24,36.5,25,36,26,35.5,27,35,28,34.5,29,34,30,33.5,31,33,0)</f>
        <v>0</v>
      </c>
      <c r="J20" s="2">
        <v>0</v>
      </c>
      <c r="K20" s="2" cm="1">
        <f t="array" ref="K20">_xlfn.SWITCH(J20,1,99,2,89,3,79,5,69,6,67,7,65,8,63,9,53,10,52,11,51,12,50,13,49,14,48,15,47,16,46,17,40,18,39.5,19,39,20,38.5,21,38,22,37.5,23,37,24,36.5,25,36,26,35.5,27,35,28,34.5,29,34,30,33.5,31,33,0)</f>
        <v>0</v>
      </c>
      <c r="L20" s="16">
        <v>0</v>
      </c>
      <c r="M20" s="2" cm="1">
        <f t="array" ref="M20">_xlfn.SWITCH(L20,1,99,2,89,3,79,5,69,6,67,7,65,8,63,9,53,10,52,11,51,12,50,13,49,14,48,15,47,16,46,17,40,18,39.5,19,39,20,38.5,21,38,22,37.5,23,37,24,36.5,25,36,26,35.5,27,35,28,34.5,29,34,30,33.5,31,33,0)</f>
        <v>0</v>
      </c>
      <c r="N20" s="16">
        <f>IF(P20=1,1,IF(P20=2,COUNTIF(F20:I20,"&gt; 0")/2,IF(P20=3,COUNTIF(F20:K20,"&gt; 0")/2,IF(P20=4,COUNTIF(F20:M20,"&gt; 0")/2,0))))</f>
        <v>1</v>
      </c>
      <c r="O20" s="2">
        <f>IF(N20&lt;(P20-2),0,IF(P20=1,G20,IF(P20=2,LARGE(G20:I20,1),IF(P20=3,SUM(LARGE(G20:K20,1),LARGE(G20:K20,2)),IF(AND(P20=4,N20&gt;2),SUM(LARGE(G20:M20,1),LARGE(G20:M20,2),LARGE(G20:M20,3)),IF(AND(P20=4,N20=2),SUM(LARGE(G20:M20,1),LARGE(G20:M20,2),0)))))))</f>
        <v>0</v>
      </c>
      <c r="P20" s="20">
        <v>4</v>
      </c>
      <c r="Q20" s="4"/>
    </row>
    <row r="21" spans="2:17" ht="22">
      <c r="B21" s="15" t="s">
        <v>247</v>
      </c>
      <c r="C21" s="13"/>
      <c r="D21" s="2" t="s">
        <v>167</v>
      </c>
      <c r="E21" s="2" t="s">
        <v>12</v>
      </c>
      <c r="F21" s="2">
        <v>14</v>
      </c>
      <c r="G21" s="2" cm="1">
        <f t="array" ref="G21">_xlfn.SWITCH(F21,1,99,2,89,3,79,5,69,6,67,7,65,8,63,9,53,10,52,11,51,12,50,13,49,14,48,15,47,16,46,17,40,18,39.5,19,39,20,38.5,21,38,22,37.5,23,37,24,36.5,25,36,26,35.5,27,35,28,34.5,29,34,30,33.5,31,33,0)</f>
        <v>48</v>
      </c>
      <c r="H21" s="2">
        <v>0</v>
      </c>
      <c r="I21" s="2" cm="1">
        <f t="array" ref="I21">_xlfn.SWITCH(H21,1,99,2,89,3,79,5,69,6,67,7,65,8,63,9,53,10,52,11,51,12,50,13,49,14,48,15,47,16,46,17,40,18,39.5,19,39,20,38.5,21,38,22,37.5,23,37,24,36.5,25,36,26,35.5,27,35,28,34.5,29,34,30,33.5,31,33,0)</f>
        <v>0</v>
      </c>
      <c r="J21" s="2">
        <v>0</v>
      </c>
      <c r="K21" s="2" cm="1">
        <f t="array" ref="K21">_xlfn.SWITCH(J21,1,99,2,89,3,79,5,69,6,67,7,65,8,63,9,53,10,52,11,51,12,50,13,49,14,48,15,47,16,46,17,40,18,39.5,19,39,20,38.5,21,38,22,37.5,23,37,24,36.5,25,36,26,35.5,27,35,28,34.5,29,34,30,33.5,31,33,0)</f>
        <v>0</v>
      </c>
      <c r="L21" s="16">
        <v>0</v>
      </c>
      <c r="M21" s="2" cm="1">
        <f t="array" ref="M21">_xlfn.SWITCH(L21,1,99,2,89,3,79,5,69,6,67,7,65,8,63,9,53,10,52,11,51,12,50,13,49,14,48,15,47,16,46,17,40,18,39.5,19,39,20,38.5,21,38,22,37.5,23,37,24,36.5,25,36,26,35.5,27,35,28,34.5,29,34,30,33.5,31,33,0)</f>
        <v>0</v>
      </c>
      <c r="N21" s="16">
        <f>IF(P21=1,1,IF(P21=2,COUNTIF(F21:I21,"&gt; 0")/2,IF(P21=3,COUNTIF(F21:K21,"&gt; 0")/2,IF(P21=4,COUNTIF(F21:M21,"&gt; 0")/2,0))))</f>
        <v>1</v>
      </c>
      <c r="O21" s="2">
        <f>IF(N21&lt;(P21-2),0,IF(P21=1,G21,IF(P21=2,LARGE(G21:I21,1),IF(P21=3,SUM(LARGE(G21:K21,1),LARGE(G21:K21,2)),IF(AND(P21=4,N21&gt;2),SUM(LARGE(G21:M21,1),LARGE(G21:M21,2),LARGE(G21:M21,3)),IF(AND(P21=4,N21=2),SUM(LARGE(G21:M21,1),LARGE(G21:M21,2),0)))))))</f>
        <v>0</v>
      </c>
      <c r="P21" s="20">
        <v>4</v>
      </c>
      <c r="Q21" s="4"/>
    </row>
    <row r="23" spans="2:17" s="1" customFormat="1" ht="40" customHeight="1">
      <c r="D23" s="26" t="s">
        <v>248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</sheetData>
  <sheetProtection algorithmName="SHA-512" hashValue="ZkOwoYwx31W6JdNIJXr9xX9u32z0ywGr9QYd0e1MWEmwu2ruJWgYJcHqC4Lk1K199L5Ho8uXvJRW5pow304mZQ==" saltValue="jTo8NKZW0e9OYOVgNk/s2Q==" spinCount="100000" sheet="1" objects="1" scenarios="1"/>
  <mergeCells count="3">
    <mergeCell ref="D2:P2"/>
    <mergeCell ref="B3:B4"/>
    <mergeCell ref="D23:P23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6FB4E-5CB3-DC4B-9DC4-657DEAF038BF}">
  <dimension ref="B1:Q30"/>
  <sheetViews>
    <sheetView zoomScale="94" workbookViewId="0">
      <selection activeCell="F34" sqref="F34"/>
    </sheetView>
  </sheetViews>
  <sheetFormatPr baseColWidth="10" defaultRowHeight="16"/>
  <cols>
    <col min="1" max="1" width="7.1640625" customWidth="1"/>
    <col min="2" max="2" width="12" customWidth="1"/>
    <col min="3" max="3" width="4.5" customWidth="1"/>
    <col min="4" max="4" width="40.6640625" customWidth="1"/>
    <col min="5" max="5" width="19.83203125" customWidth="1"/>
    <col min="6" max="6" width="16.1640625" customWidth="1"/>
    <col min="7" max="7" width="15.83203125" customWidth="1"/>
    <col min="8" max="8" width="16.5" customWidth="1"/>
    <col min="9" max="11" width="17" customWidth="1"/>
    <col min="12" max="12" width="16.5" customWidth="1"/>
    <col min="13" max="13" width="17" customWidth="1"/>
    <col min="14" max="14" width="12.5" customWidth="1"/>
    <col min="15" max="15" width="13.83203125" customWidth="1"/>
    <col min="16" max="16" width="27.1640625" customWidth="1"/>
  </cols>
  <sheetData>
    <row r="1" spans="2:17" ht="19" customHeight="1" thickBot="1"/>
    <row r="2" spans="2:17" ht="25" thickBot="1">
      <c r="D2" s="28" t="s">
        <v>230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30"/>
    </row>
    <row r="3" spans="2:17">
      <c r="B3" s="25" t="s">
        <v>246</v>
      </c>
    </row>
    <row r="4" spans="2:17" ht="19">
      <c r="B4" s="25"/>
      <c r="D4" s="9" t="s">
        <v>1</v>
      </c>
      <c r="E4" s="9" t="s">
        <v>2</v>
      </c>
      <c r="F4" s="10" t="s">
        <v>4</v>
      </c>
      <c r="G4" s="11" t="s">
        <v>5</v>
      </c>
      <c r="H4" s="10" t="s">
        <v>3</v>
      </c>
      <c r="I4" s="11" t="s">
        <v>6</v>
      </c>
      <c r="J4" s="10" t="s">
        <v>7</v>
      </c>
      <c r="K4" s="11" t="s">
        <v>8</v>
      </c>
      <c r="L4" s="10" t="s">
        <v>9</v>
      </c>
      <c r="M4" s="11" t="s">
        <v>10</v>
      </c>
      <c r="N4" s="11" t="s">
        <v>55</v>
      </c>
      <c r="O4" s="11" t="s">
        <v>11</v>
      </c>
      <c r="P4" s="12" t="s">
        <v>54</v>
      </c>
    </row>
    <row r="5" spans="2:17" s="5" customFormat="1" ht="24">
      <c r="B5" s="13">
        <v>1</v>
      </c>
      <c r="C5" s="14"/>
      <c r="D5" s="17" t="s">
        <v>199</v>
      </c>
      <c r="E5" s="2" t="s">
        <v>14</v>
      </c>
      <c r="F5" s="2">
        <v>1</v>
      </c>
      <c r="G5" s="3" cm="1">
        <f t="array" ref="G5">_xlfn.SWITCH(F5,1,99,2,89,3,79,5,69,6,67,7,65,8,63,9,53,10,52,11,51,12,50,13,49,14,48,15,47,16,46,17,40,18,39.5,19,39,20,38.5,21,38,22,37.5,23,37,24,36.5,25,36,26,35.5,27,35,28,34.5,29,34,30,33.5,31,33,0)</f>
        <v>99</v>
      </c>
      <c r="H5" s="2">
        <v>1</v>
      </c>
      <c r="I5" s="2" cm="1">
        <f t="array" ref="I5">_xlfn.SWITCH(H5,1,99,2,89,3,79,5,69,6,67,7,65,8,63,9,53,10,52,11,51,12,50,13,49,14,48,15,47,16,46,17,40,18,39.5,19,39,20,38.5,21,38,22,37.5,23,37,24,36.5,25,36,26,35.5,27,35,28,34.5,29,34,30,33.5,31,33,0)</f>
        <v>99</v>
      </c>
      <c r="J5" s="2">
        <v>1</v>
      </c>
      <c r="K5" s="2" cm="1">
        <f t="array" ref="K5">_xlfn.SWITCH(J5,1,99,2,89,3,79,5,69,6,67,7,65,8,63,9,53,10,52,11,51,12,50,13,49,14,48,15,47,16,46,17,40,18,39.5,19,39,20,38.5,21,38,22,37.5,23,37,24,36.5,25,36,26,35.5,27,35,28,34.5,29,34,30,33.5,31,33,0)</f>
        <v>99</v>
      </c>
      <c r="L5" s="16">
        <v>0</v>
      </c>
      <c r="M5" s="2" cm="1">
        <f t="array" ref="M5">_xlfn.SWITCH(L5,1,99,2,89,3,79,5,69,6,67,7,65,8,63,9,53,10,52,11,51,12,50,13,49,14,48,15,47,16,46,17,40,18,39.5,19,39,20,38.5,21,38,22,37.5,23,37,24,36.5,25,36,26,35.5,27,35,28,34.5,29,34,30,33.5,31,33,0)</f>
        <v>0</v>
      </c>
      <c r="N5" s="18">
        <f>IF(P5=1,1,IF(P5=2,COUNTIF(F5:I5,"&gt; 0")/2,IF(P5=3,COUNTIF(F5:K5,"&gt; 0")/2,IF(P5=4,COUNTIF(F5:M5,"&gt; 0")/2,0))))</f>
        <v>3</v>
      </c>
      <c r="O5" s="19">
        <f>IF(N5&lt;(P5-2),0,IF(P5=1,G5,IF(P5=2,LARGE(G5:I5,1),IF(P5=3,SUM(LARGE(G5:K5,1),LARGE(G5:K5,2)),IF(AND(P5=4,N5&gt;2),SUM(LARGE(G5:M5,1),LARGE(G5:M5,2),LARGE(G5:M5,3)),IF(AND(P5=4,N5=2),SUM(LARGE(G5:M5,1),LARGE(G5:M5,2),0)))))))</f>
        <v>297</v>
      </c>
      <c r="P5" s="20">
        <v>4</v>
      </c>
    </row>
    <row r="6" spans="2:17" s="1" customFormat="1" ht="24">
      <c r="B6" s="13">
        <v>2</v>
      </c>
      <c r="C6" s="14"/>
      <c r="D6" s="17" t="s">
        <v>201</v>
      </c>
      <c r="E6" s="2" t="s">
        <v>76</v>
      </c>
      <c r="F6" s="2">
        <v>3</v>
      </c>
      <c r="G6" s="3" cm="1">
        <f t="array" ref="G6">_xlfn.SWITCH(F6,1,99,2,89,3,79,5,69,6,67,7,65,8,63,9,53,10,52,11,51,12,50,13,49,14,48,15,47,16,46,17,40,18,39.5,19,39,20,38.5,21,38,22,37.5,23,37,24,36.5,25,36,26,35.5,27,35,28,34.5,29,34,30,33.5,31,33,0)</f>
        <v>79</v>
      </c>
      <c r="H6" s="2">
        <v>2</v>
      </c>
      <c r="I6" s="2" cm="1">
        <f t="array" ref="I6">_xlfn.SWITCH(H6,1,99,2,89,3,79,5,69,6,67,7,65,8,63,9,53,10,52,11,51,12,50,13,49,14,48,15,47,16,46,17,40,18,39.5,19,39,20,38.5,21,38,22,37.5,23,37,24,36.5,25,36,26,35.5,27,35,28,34.5,29,34,30,33.5,31,33,0)</f>
        <v>89</v>
      </c>
      <c r="J6" s="2">
        <v>2</v>
      </c>
      <c r="K6" s="2" cm="1">
        <f t="array" ref="K6">_xlfn.SWITCH(J6,1,99,2,89,3,79,5,69,6,67,7,65,8,63,9,53,10,52,11,51,12,50,13,49,14,48,15,47,16,46,17,40,18,39.5,19,39,20,38.5,21,38,22,37.5,23,37,24,36.5,25,36,26,35.5,27,35,28,34.5,29,34,30,33.5,31,33,0)</f>
        <v>89</v>
      </c>
      <c r="L6" s="16">
        <v>1</v>
      </c>
      <c r="M6" s="2" cm="1">
        <f t="array" ref="M6">_xlfn.SWITCH(L6,1,99,2,89,3,79,5,69,6,67,7,65,8,63,9,53,10,52,11,51,12,50,13,49,14,48,15,47,16,46,17,40,18,39.5,19,39,20,38.5,21,38,22,37.5,23,37,24,36.5,25,36,26,35.5,27,35,28,34.5,29,34,30,33.5,31,33,0)</f>
        <v>99</v>
      </c>
      <c r="N6" s="18">
        <f>IF(P6=1,1,IF(P6=2,COUNTIF(F6:I6,"&gt; 0")/2,IF(P6=3,COUNTIF(F6:K6,"&gt; 0")/2,IF(P6=4,COUNTIF(F6:M6,"&gt; 0")/2,0))))</f>
        <v>4</v>
      </c>
      <c r="O6" s="19">
        <f>IF(N6&lt;(P6-2),0,IF(P6=1,G6,IF(P6=2,LARGE(G6:I6,1),IF(P6=3,SUM(LARGE(G6:K6,1),LARGE(G6:K6,2)),IF(AND(P6=4,N6&gt;2),SUM(LARGE(G6:M6,1),LARGE(G6:M6,2),LARGE(G6:M6,3)),IF(AND(P6=4,N6=2),SUM(LARGE(G6:M6,1),LARGE(G6:M6,2),0)))))))</f>
        <v>277</v>
      </c>
      <c r="P6" s="20">
        <v>4</v>
      </c>
      <c r="Q6" s="7"/>
    </row>
    <row r="7" spans="2:17" s="1" customFormat="1" ht="24">
      <c r="B7" s="13">
        <v>3</v>
      </c>
      <c r="C7" s="14"/>
      <c r="D7" s="17" t="s">
        <v>200</v>
      </c>
      <c r="E7" s="2" t="s">
        <v>0</v>
      </c>
      <c r="F7" s="2">
        <v>2</v>
      </c>
      <c r="G7" s="3" cm="1">
        <f t="array" ref="G7">_xlfn.SWITCH(F7,1,99,2,89,3,79,5,69,6,67,7,65,8,63,9,53,10,52,11,51,12,50,13,49,14,48,15,47,16,46,17,40,18,39.5,19,39,20,38.5,21,38,22,37.5,23,37,24,36.5,25,36,26,35.5,27,35,28,34.5,29,34,30,33.5,31,33,0)</f>
        <v>89</v>
      </c>
      <c r="H7" s="2">
        <v>0</v>
      </c>
      <c r="I7" s="2" cm="1">
        <f t="array" ref="I7">_xlfn.SWITCH(H7,1,99,2,89,3,79,5,69,6,67,7,65,8,63,9,53,10,52,11,51,12,50,13,49,14,48,15,47,16,46,17,40,18,39.5,19,39,20,38.5,21,38,22,37.5,23,37,24,36.5,25,36,26,35.5,27,35,28,34.5,29,34,30,33.5,31,33,0)</f>
        <v>0</v>
      </c>
      <c r="J7" s="2">
        <v>3</v>
      </c>
      <c r="K7" s="2" cm="1">
        <f t="array" ref="K7">_xlfn.SWITCH(J7,1,99,2,89,3,79,5,69,6,67,7,65,8,63,9,53,10,52,11,51,12,50,13,49,14,48,15,47,16,46,17,40,18,39.5,19,39,20,38.5,21,38,22,37.5,23,37,24,36.5,25,36,26,35.5,27,35,28,34.5,29,34,30,33.5,31,33,0)</f>
        <v>79</v>
      </c>
      <c r="L7" s="16">
        <v>2</v>
      </c>
      <c r="M7" s="2" cm="1">
        <f t="array" ref="M7">_xlfn.SWITCH(L7,1,99,2,89,3,79,5,69,6,67,7,65,8,63,9,53,10,52,11,51,12,50,13,49,14,48,15,47,16,46,17,40,18,39.5,19,39,20,38.5,21,38,22,37.5,23,37,24,36.5,25,36,26,35.5,27,35,28,34.5,29,34,30,33.5,31,33,0)</f>
        <v>89</v>
      </c>
      <c r="N7" s="18">
        <f>IF(P7=1,1,IF(P7=2,COUNTIF(F7:I7,"&gt; 0")/2,IF(P7=3,COUNTIF(F7:K7,"&gt; 0")/2,IF(P7=4,COUNTIF(F7:M7,"&gt; 0")/2,0))))</f>
        <v>3</v>
      </c>
      <c r="O7" s="19">
        <f>IF(N7&lt;(P7-2),0,IF(P7=1,G7,IF(P7=2,LARGE(G7:I7,1),IF(P7=3,SUM(LARGE(G7:K7,1),LARGE(G7:K7,2)),IF(AND(P7=4,N7&gt;2),SUM(LARGE(G7:M7,1),LARGE(G7:M7,2),LARGE(G7:M7,3)),IF(AND(P7=4,N7=2),SUM(LARGE(G7:M7,1),LARGE(G7:M7,2),0)))))))</f>
        <v>257</v>
      </c>
      <c r="P7" s="20">
        <v>4</v>
      </c>
      <c r="Q7" s="8"/>
    </row>
    <row r="8" spans="2:17" s="1" customFormat="1" ht="24">
      <c r="B8" s="13">
        <v>4</v>
      </c>
      <c r="C8" s="14"/>
      <c r="D8" s="17" t="s">
        <v>202</v>
      </c>
      <c r="E8" s="2" t="s">
        <v>22</v>
      </c>
      <c r="F8" s="2">
        <v>3</v>
      </c>
      <c r="G8" s="3" cm="1">
        <f t="array" ref="G8">_xlfn.SWITCH(F8,1,99,2,89,3,79,5,69,6,67,7,65,8,63,9,53,10,52,11,51,12,50,13,49,14,48,15,47,16,46,17,40,18,39.5,19,39,20,38.5,21,38,22,37.5,23,37,24,36.5,25,36,26,35.5,27,35,28,34.5,29,34,30,33.5,31,33,0)</f>
        <v>79</v>
      </c>
      <c r="H8" s="2">
        <v>3</v>
      </c>
      <c r="I8" s="2" cm="1">
        <f t="array" ref="I8">_xlfn.SWITCH(H8,1,99,2,89,3,79,5,69,6,67,7,65,8,63,9,53,10,52,11,51,12,50,13,49,14,48,15,47,16,46,17,40,18,39.5,19,39,20,38.5,21,38,22,37.5,23,37,24,36.5,25,36,26,35.5,27,35,28,34.5,29,34,30,33.5,31,33,0)</f>
        <v>79</v>
      </c>
      <c r="J8" s="2">
        <v>8</v>
      </c>
      <c r="K8" s="2" cm="1">
        <f t="array" ref="K8">_xlfn.SWITCH(J8,1,99,2,89,3,79,5,69,6,67,7,65,8,63,9,53,10,52,11,51,12,50,13,49,14,48,15,47,16,46,17,40,18,39.5,19,39,20,38.5,21,38,22,37.5,23,37,24,36.5,25,36,26,35.5,27,35,28,34.5,29,34,30,33.5,31,33,0)</f>
        <v>63</v>
      </c>
      <c r="L8" s="16">
        <v>3</v>
      </c>
      <c r="M8" s="2" cm="1">
        <f t="array" ref="M8">_xlfn.SWITCH(L8,1,99,2,89,3,79,5,69,6,67,7,65,8,63,9,53,10,52,11,51,12,50,13,49,14,48,15,47,16,46,17,40,18,39.5,19,39,20,38.5,21,38,22,37.5,23,37,24,36.5,25,36,26,35.5,27,35,28,34.5,29,34,30,33.5,31,33,0)</f>
        <v>79</v>
      </c>
      <c r="N8" s="18">
        <f>IF(P8=1,1,IF(P8=2,COUNTIF(F8:I8,"&gt; 0")/2,IF(P8=3,COUNTIF(F8:K8,"&gt; 0")/2,IF(P8=4,COUNTIF(F8:M8,"&gt; 0")/2,0))))</f>
        <v>4</v>
      </c>
      <c r="O8" s="19">
        <f>IF(N8&lt;(P8-2),0,IF(P8=1,G8,IF(P8=2,LARGE(G8:I8,1),IF(P8=3,SUM(LARGE(G8:K8,1),LARGE(G8:K8,2)),IF(AND(P8=4,N8&gt;2),SUM(LARGE(G8:M8,1),LARGE(G8:M8,2),LARGE(G8:M8,3)),IF(AND(P8=4,N8=2),SUM(LARGE(G8:M8,1),LARGE(G8:M8,2),0)))))))</f>
        <v>237</v>
      </c>
      <c r="P8" s="20">
        <v>4</v>
      </c>
      <c r="Q8" s="8"/>
    </row>
    <row r="9" spans="2:17" s="1" customFormat="1" ht="24">
      <c r="B9" s="13">
        <v>5</v>
      </c>
      <c r="C9" s="14"/>
      <c r="D9" s="17" t="s">
        <v>211</v>
      </c>
      <c r="E9" s="2" t="s">
        <v>12</v>
      </c>
      <c r="F9" s="2">
        <v>13</v>
      </c>
      <c r="G9" s="3" cm="1">
        <f t="array" ref="G9">_xlfn.SWITCH(F9,1,99,2,89,3,79,5,69,6,67,7,65,8,63,9,53,10,52,11,51,12,50,13,49,14,48,15,47,16,46,17,40,18,39.5,19,39,20,38.5,21,38,22,37.5,23,37,24,36.5,25,36,26,35.5,27,35,28,34.5,29,34,30,33.5,31,33,0)</f>
        <v>49</v>
      </c>
      <c r="H9" s="2">
        <v>5</v>
      </c>
      <c r="I9" s="2" cm="1">
        <f t="array" ref="I9">_xlfn.SWITCH(H9,1,99,2,89,3,79,5,69,6,67,7,65,8,63,9,53,10,52,11,51,12,50,13,49,14,48,15,47,16,46,17,40,18,39.5,19,39,20,38.5,21,38,22,37.5,23,37,24,36.5,25,36,26,35.5,27,35,28,34.5,29,34,30,33.5,31,33,0)</f>
        <v>69</v>
      </c>
      <c r="J9" s="2">
        <v>5</v>
      </c>
      <c r="K9" s="2" cm="1">
        <f t="array" ref="K9">_xlfn.SWITCH(J9,1,99,2,89,3,79,5,69,6,67,7,65,8,63,9,53,10,52,11,51,12,50,13,49,14,48,15,47,16,46,17,40,18,39.5,19,39,20,38.5,21,38,22,37.5,23,37,24,36.5,25,36,26,35.5,27,35,28,34.5,29,34,30,33.5,31,33,0)</f>
        <v>69</v>
      </c>
      <c r="L9" s="16">
        <v>3</v>
      </c>
      <c r="M9" s="2" cm="1">
        <f t="array" ref="M9">_xlfn.SWITCH(L9,1,99,2,89,3,79,5,69,6,67,7,65,8,63,9,53,10,52,11,51,12,50,13,49,14,48,15,47,16,46,17,40,18,39.5,19,39,20,38.5,21,38,22,37.5,23,37,24,36.5,25,36,26,35.5,27,35,28,34.5,29,34,30,33.5,31,33,0)</f>
        <v>79</v>
      </c>
      <c r="N9" s="18">
        <f>IF(P9=1,1,IF(P9=2,COUNTIF(F9:I9,"&gt; 0")/2,IF(P9=3,COUNTIF(F9:K9,"&gt; 0")/2,IF(P9=4,COUNTIF(F9:M9,"&gt; 0")/2,0))))</f>
        <v>4</v>
      </c>
      <c r="O9" s="19">
        <f>IF(N9&lt;(P9-2),0,IF(P9=1,G9,IF(P9=2,LARGE(G9:I9,1),IF(P9=3,SUM(LARGE(G9:K9,1),LARGE(G9:K9,2)),IF(AND(P9=4,N9&gt;2),SUM(LARGE(G9:M9,1),LARGE(G9:M9,2),LARGE(G9:M9,3)),IF(AND(P9=4,N9=2),SUM(LARGE(G9:M9,1),LARGE(G9:M9,2),0)))))))</f>
        <v>217</v>
      </c>
      <c r="P9" s="20">
        <v>4</v>
      </c>
      <c r="Q9" s="8"/>
    </row>
    <row r="10" spans="2:17" s="1" customFormat="1" ht="24">
      <c r="B10" s="13">
        <v>6</v>
      </c>
      <c r="C10" s="14"/>
      <c r="D10" s="17" t="s">
        <v>203</v>
      </c>
      <c r="E10" s="2" t="s">
        <v>12</v>
      </c>
      <c r="F10" s="2">
        <v>5</v>
      </c>
      <c r="G10" s="3" cm="1">
        <f t="array" ref="G10">_xlfn.SWITCH(F10,1,99,2,89,3,79,5,69,6,67,7,65,8,63,9,53,10,52,11,51,12,50,13,49,14,48,15,47,16,46,17,40,18,39.5,19,39,20,38.5,21,38,22,37.5,23,37,24,36.5,25,36,26,35.5,27,35,28,34.5,29,34,30,33.5,31,33,0)</f>
        <v>69</v>
      </c>
      <c r="H10" s="2">
        <v>7</v>
      </c>
      <c r="I10" s="2" cm="1">
        <f t="array" ref="I10">_xlfn.SWITCH(H10,1,99,2,89,3,79,5,69,6,67,7,65,8,63,9,53,10,52,11,51,12,50,13,49,14,48,15,47,16,46,17,40,18,39.5,19,39,20,38.5,21,38,22,37.5,23,37,24,36.5,25,36,26,35.5,27,35,28,34.5,29,34,30,33.5,31,33,0)</f>
        <v>65</v>
      </c>
      <c r="J10" s="2">
        <v>3</v>
      </c>
      <c r="K10" s="2" cm="1">
        <f t="array" ref="K10">_xlfn.SWITCH(J10,1,99,2,89,3,79,5,69,6,67,7,65,8,63,9,53,10,52,11,51,12,50,13,49,14,48,15,47,16,46,17,40,18,39.5,19,39,20,38.5,21,38,22,37.5,23,37,24,36.5,25,36,26,35.5,27,35,28,34.5,29,34,30,33.5,31,33,0)</f>
        <v>79</v>
      </c>
      <c r="L10" s="16">
        <v>5</v>
      </c>
      <c r="M10" s="2" cm="1">
        <f t="array" ref="M10">_xlfn.SWITCH(L10,1,99,2,89,3,79,5,69,6,67,7,65,8,63,9,53,10,52,11,51,12,50,13,49,14,48,15,47,16,46,17,40,18,39.5,19,39,20,38.5,21,38,22,37.5,23,37,24,36.5,25,36,26,35.5,27,35,28,34.5,29,34,30,33.5,31,33,0)</f>
        <v>69</v>
      </c>
      <c r="N10" s="18">
        <f>IF(P10=1,1,IF(P10=2,COUNTIF(F10:I10,"&gt; 0")/2,IF(P10=3,COUNTIF(F10:K10,"&gt; 0")/2,IF(P10=4,COUNTIF(F10:M10,"&gt; 0")/2,0))))</f>
        <v>4</v>
      </c>
      <c r="O10" s="19">
        <f>IF(N10&lt;(P10-2),0,IF(P10=1,G10,IF(P10=2,LARGE(G10:I10,1),IF(P10=3,SUM(LARGE(G10:K10,1),LARGE(G10:K10,2)),IF(AND(P10=4,N10&gt;2),SUM(LARGE(G10:M10,1),LARGE(G10:M10,2),LARGE(G10:M10,3)),IF(AND(P10=4,N10=2),SUM(LARGE(G10:M10,1),LARGE(G10:M10,2),0)))))))</f>
        <v>217</v>
      </c>
      <c r="P10" s="20">
        <v>4</v>
      </c>
      <c r="Q10" s="8"/>
    </row>
    <row r="11" spans="2:17" s="1" customFormat="1" ht="24">
      <c r="B11" s="13">
        <v>7</v>
      </c>
      <c r="C11" s="14"/>
      <c r="D11" s="17" t="s">
        <v>206</v>
      </c>
      <c r="E11" s="2" t="s">
        <v>12</v>
      </c>
      <c r="F11" s="2">
        <v>8</v>
      </c>
      <c r="G11" s="3" cm="1">
        <f t="array" ref="G11">_xlfn.SWITCH(F11,1,99,2,89,3,79,5,69,6,67,7,65,8,63,9,53,10,52,11,51,12,50,13,49,14,48,15,47,16,46,17,40,18,39.5,19,39,20,38.5,21,38,22,37.5,23,37,24,36.5,25,36,26,35.5,27,35,28,34.5,29,34,30,33.5,31,33,0)</f>
        <v>63</v>
      </c>
      <c r="H11" s="2">
        <v>3</v>
      </c>
      <c r="I11" s="2" cm="1">
        <f t="array" ref="I11">_xlfn.SWITCH(H11,1,99,2,89,3,79,5,69,6,67,7,65,8,63,9,53,10,52,11,51,12,50,13,49,14,48,15,47,16,46,17,40,18,39.5,19,39,20,38.5,21,38,22,37.5,23,37,24,36.5,25,36,26,35.5,27,35,28,34.5,29,34,30,33.5,31,33,0)</f>
        <v>79</v>
      </c>
      <c r="J11" s="2">
        <v>7</v>
      </c>
      <c r="K11" s="2" cm="1">
        <f t="array" ref="K11">_xlfn.SWITCH(J11,1,99,2,89,3,79,5,69,6,67,7,65,8,63,9,53,10,52,11,51,12,50,13,49,14,48,15,47,16,46,17,40,18,39.5,19,39,20,38.5,21,38,22,37.5,23,37,24,36.5,25,36,26,35.5,27,35,28,34.5,29,34,30,33.5,31,33,0)</f>
        <v>65</v>
      </c>
      <c r="L11" s="16">
        <v>7</v>
      </c>
      <c r="M11" s="2" cm="1">
        <f t="array" ref="M11">_xlfn.SWITCH(L11,1,99,2,89,3,79,5,69,6,67,7,65,8,63,9,53,10,52,11,51,12,50,13,49,14,48,15,47,16,46,17,40,18,39.5,19,39,20,38.5,21,38,22,37.5,23,37,24,36.5,25,36,26,35.5,27,35,28,34.5,29,34,30,33.5,31,33,0)</f>
        <v>65</v>
      </c>
      <c r="N11" s="18">
        <f>IF(P11=1,1,IF(P11=2,COUNTIF(F11:I11,"&gt; 0")/2,IF(P11=3,COUNTIF(F11:K11,"&gt; 0")/2,IF(P11=4,COUNTIF(F11:M11,"&gt; 0")/2,0))))</f>
        <v>4</v>
      </c>
      <c r="O11" s="19">
        <f>IF(N11&lt;(P11-2),0,IF(P11=1,G11,IF(P11=2,LARGE(G11:I11,1),IF(P11=3,SUM(LARGE(G11:K11,1),LARGE(G11:K11,2)),IF(AND(P11=4,N11&gt;2),SUM(LARGE(G11:M11,1),LARGE(G11:M11,2),LARGE(G11:M11,3)),IF(AND(P11=4,N11=2),SUM(LARGE(G11:M11,1),LARGE(G11:M11,2),0)))))))</f>
        <v>209</v>
      </c>
      <c r="P11" s="20">
        <v>4</v>
      </c>
      <c r="Q11" s="8"/>
    </row>
    <row r="12" spans="2:17" s="1" customFormat="1" ht="24">
      <c r="B12" s="13">
        <v>8</v>
      </c>
      <c r="C12" s="14"/>
      <c r="D12" s="17" t="s">
        <v>217</v>
      </c>
      <c r="E12" s="2" t="s">
        <v>24</v>
      </c>
      <c r="F12" s="2">
        <v>0</v>
      </c>
      <c r="G12" s="3" cm="1">
        <f t="array" ref="G12">_xlfn.SWITCH(F12,1,99,2,89,3,79,5,69,6,67,7,65,8,63,9,53,10,52,11,51,12,50,13,49,14,48,15,47,16,46,17,40,18,39.5,19,39,20,38.5,21,38,22,37.5,23,37,24,36.5,25,36,26,35.5,27,35,28,34.5,29,34,30,33.5,31,33,0)</f>
        <v>0</v>
      </c>
      <c r="H12" s="2">
        <v>8</v>
      </c>
      <c r="I12" s="2" cm="1">
        <f t="array" ref="I12">_xlfn.SWITCH(H12,1,99,2,89,3,79,5,69,6,67,7,65,8,63,9,53,10,52,11,51,12,50,13,49,14,48,15,47,16,46,17,40,18,39.5,19,39,20,38.5,21,38,22,37.5,23,37,24,36.5,25,36,26,35.5,27,35,28,34.5,29,34,30,33.5,31,33,0)</f>
        <v>63</v>
      </c>
      <c r="J12" s="2">
        <v>12</v>
      </c>
      <c r="K12" s="2" cm="1">
        <f t="array" ref="K12">_xlfn.SWITCH(J12,1,99,2,89,3,79,5,69,6,67,7,65,8,63,9,53,10,52,11,51,12,50,13,49,14,48,15,47,16,46,17,40,18,39.5,19,39,20,38.5,21,38,22,37.5,23,37,24,36.5,25,36,26,35.5,27,35,28,34.5,29,34,30,33.5,31,33,0)</f>
        <v>50</v>
      </c>
      <c r="L12" s="16">
        <v>10</v>
      </c>
      <c r="M12" s="2" cm="1">
        <f t="array" ref="M12">_xlfn.SWITCH(L12,1,99,2,89,3,79,5,69,6,67,7,65,8,63,9,53,10,52,11,51,12,50,13,49,14,48,15,47,16,46,17,40,18,39.5,19,39,20,38.5,21,38,22,37.5,23,37,24,36.5,25,36,26,35.5,27,35,28,34.5,29,34,30,33.5,31,33,0)</f>
        <v>52</v>
      </c>
      <c r="N12" s="18">
        <f>IF(P12=1,1,IF(P12=2,COUNTIF(F12:I12,"&gt; 0")/2,IF(P12=3,COUNTIF(F12:K12,"&gt; 0")/2,IF(P12=4,COUNTIF(F12:M12,"&gt; 0")/2,0))))</f>
        <v>3</v>
      </c>
      <c r="O12" s="19">
        <f>IF(N12&lt;(P12-2),0,IF(P12=1,G12,IF(P12=2,LARGE(G12:I12,1),IF(P12=3,SUM(LARGE(G12:K12,1),LARGE(G12:K12,2)),IF(AND(P12=4,N12&gt;2),SUM(LARGE(G12:M12,1),LARGE(G12:M12,2),LARGE(G12:M12,3)),IF(AND(P12=4,N12=2),SUM(LARGE(G12:M12,1),LARGE(G12:M12,2),0)))))))</f>
        <v>165</v>
      </c>
      <c r="P12" s="20">
        <v>4</v>
      </c>
      <c r="Q12" s="8"/>
    </row>
    <row r="13" spans="2:17" s="1" customFormat="1" ht="24">
      <c r="B13" s="13">
        <v>9</v>
      </c>
      <c r="C13" s="14"/>
      <c r="D13" s="17" t="s">
        <v>213</v>
      </c>
      <c r="E13" s="2" t="s">
        <v>16</v>
      </c>
      <c r="F13" s="2">
        <v>15</v>
      </c>
      <c r="G13" s="3" cm="1">
        <f t="array" ref="G13">_xlfn.SWITCH(F13,1,99,2,89,3,79,5,69,6,67,7,65,8,63,9,53,10,52,11,51,12,50,13,49,14,48,15,47,16,46,17,40,18,39.5,19,39,20,38.5,21,38,22,37.5,23,37,24,36.5,25,36,26,35.5,27,35,28,34.5,29,34,30,33.5,31,33,0)</f>
        <v>47</v>
      </c>
      <c r="H13" s="2">
        <v>0</v>
      </c>
      <c r="I13" s="2" cm="1">
        <f t="array" ref="I13">_xlfn.SWITCH(H13,1,99,2,89,3,79,5,69,6,67,7,65,8,63,9,53,10,52,11,51,12,50,13,49,14,48,15,47,16,46,17,40,18,39.5,19,39,20,38.5,21,38,22,37.5,23,37,24,36.5,25,36,26,35.5,27,35,28,34.5,29,34,30,33.5,31,33,0)</f>
        <v>0</v>
      </c>
      <c r="J13" s="2">
        <v>10</v>
      </c>
      <c r="K13" s="2" cm="1">
        <f t="array" ref="K13">_xlfn.SWITCH(J13,1,99,2,89,3,79,5,69,6,67,7,65,8,63,9,53,10,52,11,51,12,50,13,49,14,48,15,47,16,46,17,40,18,39.5,19,39,20,38.5,21,38,22,37.5,23,37,24,36.5,25,36,26,35.5,27,35,28,34.5,29,34,30,33.5,31,33,0)</f>
        <v>52</v>
      </c>
      <c r="L13" s="16">
        <v>10</v>
      </c>
      <c r="M13" s="2" cm="1">
        <f t="array" ref="M13">_xlfn.SWITCH(L13,1,99,2,89,3,79,5,69,6,67,7,65,8,63,9,53,10,52,11,51,12,50,13,49,14,48,15,47,16,46,17,40,18,39.5,19,39,20,38.5,21,38,22,37.5,23,37,24,36.5,25,36,26,35.5,27,35,28,34.5,29,34,30,33.5,31,33,0)</f>
        <v>52</v>
      </c>
      <c r="N13" s="18">
        <f>IF(P13=1,1,IF(P13=2,COUNTIF(F13:I13,"&gt; 0")/2,IF(P13=3,COUNTIF(F13:K13,"&gt; 0")/2,IF(P13=4,COUNTIF(F13:M13,"&gt; 0")/2,0))))</f>
        <v>3</v>
      </c>
      <c r="O13" s="19">
        <f>IF(N13&lt;(P13-2),0,IF(P13=1,G13,IF(P13=2,LARGE(G13:I13,1),IF(P13=3,SUM(LARGE(G13:K13,1),LARGE(G13:K13,2)),IF(AND(P13=4,N13&gt;2),SUM(LARGE(G13:M13,1),LARGE(G13:M13,2),LARGE(G13:M13,3)),IF(AND(P13=4,N13=2),SUM(LARGE(G13:M13,1),LARGE(G13:M13,2),0)))))))</f>
        <v>151</v>
      </c>
      <c r="P13" s="20">
        <v>4</v>
      </c>
      <c r="Q13" s="8"/>
    </row>
    <row r="14" spans="2:17" s="1" customFormat="1" ht="24">
      <c r="B14" s="13">
        <v>10</v>
      </c>
      <c r="C14" s="14"/>
      <c r="D14" s="17" t="s">
        <v>214</v>
      </c>
      <c r="E14" s="2" t="s">
        <v>12</v>
      </c>
      <c r="F14" s="2">
        <v>16</v>
      </c>
      <c r="G14" s="3" cm="1">
        <f t="array" ref="G14">_xlfn.SWITCH(F14,1,99,2,89,3,79,5,69,6,67,7,65,8,63,9,53,10,52,11,51,12,50,13,49,14,48,15,47,16,46,17,40,18,39.5,19,39,20,38.5,21,38,22,37.5,23,37,24,36.5,25,36,26,35.5,27,35,28,34.5,29,34,30,33.5,31,33,0)</f>
        <v>46</v>
      </c>
      <c r="H14" s="2">
        <v>0</v>
      </c>
      <c r="I14" s="2" cm="1">
        <f t="array" ref="I14">_xlfn.SWITCH(H14,1,99,2,89,3,79,5,69,6,67,7,65,8,63,9,53,10,52,11,51,12,50,13,49,14,48,15,47,16,46,17,40,18,39.5,19,39,20,38.5,21,38,22,37.5,23,37,24,36.5,25,36,26,35.5,27,35,28,34.5,29,34,30,33.5,31,33,0)</f>
        <v>0</v>
      </c>
      <c r="J14" s="2">
        <v>14</v>
      </c>
      <c r="K14" s="2" cm="1">
        <f t="array" ref="K14">_xlfn.SWITCH(J14,1,99,2,89,3,79,5,69,6,67,7,65,8,63,9,53,10,52,11,51,12,50,13,49,14,48,15,47,16,46,17,40,18,39.5,19,39,20,38.5,21,38,22,37.5,23,37,24,36.5,25,36,26,35.5,27,35,28,34.5,29,34,30,33.5,31,33,0)</f>
        <v>48</v>
      </c>
      <c r="L14" s="16">
        <v>12</v>
      </c>
      <c r="M14" s="2" cm="1">
        <f t="array" ref="M14">_xlfn.SWITCH(L14,1,99,2,89,3,79,5,69,6,67,7,65,8,63,9,53,10,52,11,51,12,50,13,49,14,48,15,47,16,46,17,40,18,39.5,19,39,20,38.5,21,38,22,37.5,23,37,24,36.5,25,36,26,35.5,27,35,28,34.5,29,34,30,33.5,31,33,0)</f>
        <v>50</v>
      </c>
      <c r="N14" s="18">
        <f>IF(P14=1,1,IF(P14=2,COUNTIF(F14:I14,"&gt; 0")/2,IF(P14=3,COUNTIF(F14:K14,"&gt; 0")/2,IF(P14=4,COUNTIF(F14:M14,"&gt; 0")/2,0))))</f>
        <v>3</v>
      </c>
      <c r="O14" s="19">
        <f>IF(N14&lt;(P14-2),0,IF(P14=1,G14,IF(P14=2,LARGE(G14:I14,1),IF(P14=3,SUM(LARGE(G14:K14,1),LARGE(G14:K14,2)),IF(AND(P14=4,N14&gt;2),SUM(LARGE(G14:M14,1),LARGE(G14:M14,2),LARGE(G14:M14,3)),IF(AND(P14=4,N14=2),SUM(LARGE(G14:M14,1),LARGE(G14:M14,2),0)))))))</f>
        <v>144</v>
      </c>
      <c r="P14" s="20">
        <v>4</v>
      </c>
      <c r="Q14" s="8"/>
    </row>
    <row r="15" spans="2:17" s="1" customFormat="1" ht="24">
      <c r="B15" s="13">
        <v>11</v>
      </c>
      <c r="C15" s="14"/>
      <c r="D15" s="17" t="s">
        <v>220</v>
      </c>
      <c r="E15" s="2" t="s">
        <v>76</v>
      </c>
      <c r="F15" s="2">
        <v>0</v>
      </c>
      <c r="G15" s="3" cm="1">
        <f t="array" ref="G15">_xlfn.SWITCH(F15,1,99,2,89,3,79,5,69,6,67,7,65,8,63,9,53,10,52,11,51,12,50,13,49,14,48,15,47,16,46,17,40,18,39.5,19,39,20,38.5,21,38,22,37.5,23,37,24,36.5,25,36,26,35.5,27,35,28,34.5,29,34,30,33.5,31,33,0)</f>
        <v>0</v>
      </c>
      <c r="H15" s="2">
        <v>0</v>
      </c>
      <c r="I15" s="2" cm="1">
        <f t="array" ref="I15">_xlfn.SWITCH(H15,1,99,2,89,3,79,5,69,6,67,7,65,8,63,9,53,10,52,11,51,12,50,13,49,14,48,15,47,16,46,17,40,18,39.5,19,39,20,38.5,21,38,22,37.5,23,37,24,36.5,25,36,26,35.5,27,35,28,34.5,29,34,30,33.5,31,33,0)</f>
        <v>0</v>
      </c>
      <c r="J15" s="2">
        <v>6</v>
      </c>
      <c r="K15" s="2" cm="1">
        <f t="array" ref="K15">_xlfn.SWITCH(J15,1,99,2,89,3,79,5,69,6,67,7,65,8,63,9,53,10,52,11,51,12,50,13,49,14,48,15,47,16,46,17,40,18,39.5,19,39,20,38.5,21,38,22,37.5,23,37,24,36.5,25,36,26,35.5,27,35,28,34.5,29,34,30,33.5,31,33,0)</f>
        <v>67</v>
      </c>
      <c r="L15" s="16">
        <v>6</v>
      </c>
      <c r="M15" s="2" cm="1">
        <f t="array" ref="M15">_xlfn.SWITCH(L15,1,99,2,89,3,79,5,69,6,67,7,65,8,63,9,53,10,52,11,51,12,50,13,49,14,48,15,47,16,46,17,40,18,39.5,19,39,20,38.5,21,38,22,37.5,23,37,24,36.5,25,36,26,35.5,27,35,28,34.5,29,34,30,33.5,31,33,0)</f>
        <v>67</v>
      </c>
      <c r="N15" s="18">
        <f>IF(P15=1,1,IF(P15=2,COUNTIF(F15:I15,"&gt; 0")/2,IF(P15=3,COUNTIF(F15:K15,"&gt; 0")/2,IF(P15=4,COUNTIF(F15:M15,"&gt; 0")/2,0))))</f>
        <v>2</v>
      </c>
      <c r="O15" s="19">
        <f>IF(N15&lt;(P15-2),0,IF(P15=1,G15,IF(P15=2,LARGE(G15:I15,1),IF(P15=3,SUM(LARGE(G15:K15,1),LARGE(G15:K15,2)),IF(AND(P15=4,N15&gt;2),SUM(LARGE(G15:M15,1),LARGE(G15:M15,2),LARGE(G15:M15,3)),IF(AND(P15=4,N15=2),SUM(LARGE(G15:M15,1),LARGE(G15:M15,2),0)))))))</f>
        <v>134</v>
      </c>
      <c r="P15" s="20">
        <v>4</v>
      </c>
      <c r="Q15" s="8"/>
    </row>
    <row r="16" spans="2:17" s="1" customFormat="1" ht="24">
      <c r="B16" s="13">
        <v>12</v>
      </c>
      <c r="C16" s="14"/>
      <c r="D16" s="17" t="s">
        <v>216</v>
      </c>
      <c r="E16" s="2" t="s">
        <v>12</v>
      </c>
      <c r="F16" s="2">
        <v>0</v>
      </c>
      <c r="G16" s="3" cm="1">
        <f t="array" ref="G16">_xlfn.SWITCH(F16,1,99,2,89,3,79,5,69,6,67,7,65,8,63,9,53,10,52,11,51,12,50,13,49,14,48,15,47,16,46,17,40,18,39.5,19,39,20,38.5,21,38,22,37.5,23,37,24,36.5,25,36,26,35.5,27,35,28,34.5,29,34,30,33.5,31,33,0)</f>
        <v>0</v>
      </c>
      <c r="H16" s="2">
        <v>6</v>
      </c>
      <c r="I16" s="2" cm="1">
        <f t="array" ref="I16">_xlfn.SWITCH(H16,1,99,2,89,3,79,5,69,6,67,7,65,8,63,9,53,10,52,11,51,12,50,13,49,14,48,15,47,16,46,17,40,18,39.5,19,39,20,38.5,21,38,22,37.5,23,37,24,36.5,25,36,26,35.5,27,35,28,34.5,29,34,30,33.5,31,33,0)</f>
        <v>67</v>
      </c>
      <c r="J16" s="2">
        <v>0</v>
      </c>
      <c r="K16" s="2" cm="1">
        <f t="array" ref="K16">_xlfn.SWITCH(J16,1,99,2,89,3,79,5,69,6,67,7,65,8,63,9,53,10,52,11,51,12,50,13,49,14,48,15,47,16,46,17,40,18,39.5,19,39,20,38.5,21,38,22,37.5,23,37,24,36.5,25,36,26,35.5,27,35,28,34.5,29,34,30,33.5,31,33,0)</f>
        <v>0</v>
      </c>
      <c r="L16" s="16">
        <v>8</v>
      </c>
      <c r="M16" s="2" cm="1">
        <f t="array" ref="M16">_xlfn.SWITCH(L16,1,99,2,89,3,79,5,69,6,67,7,65,8,63,9,53,10,52,11,51,12,50,13,49,14,48,15,47,16,46,17,40,18,39.5,19,39,20,38.5,21,38,22,37.5,23,37,24,36.5,25,36,26,35.5,27,35,28,34.5,29,34,30,33.5,31,33,0)</f>
        <v>63</v>
      </c>
      <c r="N16" s="18">
        <f>IF(P16=1,1,IF(P16=2,COUNTIF(F16:I16,"&gt; 0")/2,IF(P16=3,COUNTIF(F16:K16,"&gt; 0")/2,IF(P16=4,COUNTIF(F16:M16,"&gt; 0")/2,0))))</f>
        <v>2</v>
      </c>
      <c r="O16" s="19">
        <f>IF(N16&lt;(P16-2),0,IF(P16=1,G16,IF(P16=2,LARGE(G16:I16,1),IF(P16=3,SUM(LARGE(G16:K16,1),LARGE(G16:K16,2)),IF(AND(P16=4,N16&gt;2),SUM(LARGE(G16:M16,1),LARGE(G16:M16,2),LARGE(G16:M16,3)),IF(AND(P16=4,N16=2),SUM(LARGE(G16:M16,1),LARGE(G16:M16,2),0)))))))</f>
        <v>130</v>
      </c>
      <c r="P16" s="20">
        <v>4</v>
      </c>
      <c r="Q16" s="8"/>
    </row>
    <row r="17" spans="2:17" s="1" customFormat="1" ht="24">
      <c r="B17" s="13">
        <v>13</v>
      </c>
      <c r="C17" s="14"/>
      <c r="D17" s="17" t="s">
        <v>221</v>
      </c>
      <c r="E17" s="2" t="s">
        <v>24</v>
      </c>
      <c r="F17" s="2">
        <v>0</v>
      </c>
      <c r="G17" s="3" cm="1">
        <f t="array" ref="G17">_xlfn.SWITCH(F17,1,99,2,89,3,79,5,69,6,67,7,65,8,63,9,53,10,52,11,51,12,50,13,49,14,48,15,47,16,46,17,40,18,39.5,19,39,20,38.5,21,38,22,37.5,23,37,24,36.5,25,36,26,35.5,27,35,28,34.5,29,34,30,33.5,31,33,0)</f>
        <v>0</v>
      </c>
      <c r="H17" s="2">
        <v>0</v>
      </c>
      <c r="I17" s="2" cm="1">
        <f t="array" ref="I17">_xlfn.SWITCH(H17,1,99,2,89,3,79,5,69,6,67,7,65,8,63,9,53,10,52,11,51,12,50,13,49,14,48,15,47,16,46,17,40,18,39.5,19,39,20,38.5,21,38,22,37.5,23,37,24,36.5,25,36,26,35.5,27,35,28,34.5,29,34,30,33.5,31,33,0)</f>
        <v>0</v>
      </c>
      <c r="J17" s="2">
        <v>9</v>
      </c>
      <c r="K17" s="2" cm="1">
        <f t="array" ref="K17">_xlfn.SWITCH(J17,1,99,2,89,3,79,5,69,6,67,7,65,8,63,9,53,10,52,11,51,12,50,13,49,14,48,15,47,16,46,17,40,18,39.5,19,39,20,38.5,21,38,22,37.5,23,37,24,36.5,25,36,26,35.5,27,35,28,34.5,29,34,30,33.5,31,33,0)</f>
        <v>53</v>
      </c>
      <c r="L17" s="16">
        <v>9</v>
      </c>
      <c r="M17" s="2" cm="1">
        <f t="array" ref="M17">_xlfn.SWITCH(L17,1,99,2,89,3,79,5,69,6,67,7,65,8,63,9,53,10,52,11,51,12,50,13,49,14,48,15,47,16,46,17,40,18,39.5,19,39,20,38.5,21,38,22,37.5,23,37,24,36.5,25,36,26,35.5,27,35,28,34.5,29,34,30,33.5,31,33,0)</f>
        <v>53</v>
      </c>
      <c r="N17" s="18">
        <f>IF(P17=1,1,IF(P17=2,COUNTIF(F17:I17,"&gt; 0")/2,IF(P17=3,COUNTIF(F17:K17,"&gt; 0")/2,IF(P17=4,COUNTIF(F17:M17,"&gt; 0")/2,0))))</f>
        <v>2</v>
      </c>
      <c r="O17" s="19">
        <f>IF(N17&lt;(P17-2),0,IF(P17=1,G17,IF(P17=2,LARGE(G17:I17,1),IF(P17=3,SUM(LARGE(G17:K17,1),LARGE(G17:K17,2)),IF(AND(P17=4,N17&gt;2),SUM(LARGE(G17:M17,1),LARGE(G17:M17,2),LARGE(G17:M17,3)),IF(AND(P17=4,N17=2),SUM(LARGE(G17:M17,1),LARGE(G17:M17,2),0)))))))</f>
        <v>106</v>
      </c>
      <c r="P17" s="20">
        <v>4</v>
      </c>
      <c r="Q17" s="8"/>
    </row>
    <row r="18" spans="2:17" s="1" customFormat="1" ht="24">
      <c r="B18" s="13">
        <v>14</v>
      </c>
      <c r="C18" s="14"/>
      <c r="D18" s="17" t="s">
        <v>208</v>
      </c>
      <c r="E18" s="2" t="s">
        <v>0</v>
      </c>
      <c r="F18" s="2">
        <v>10</v>
      </c>
      <c r="G18" s="3" cm="1">
        <f t="array" ref="G18">_xlfn.SWITCH(F18,1,99,2,89,3,79,5,69,6,67,7,65,8,63,9,53,10,52,11,51,12,50,13,49,14,48,15,47,16,46,17,40,18,39.5,19,39,20,38.5,21,38,22,37.5,23,37,24,36.5,25,36,26,35.5,27,35,28,34.5,29,34,30,33.5,31,33,0)</f>
        <v>52</v>
      </c>
      <c r="H18" s="2">
        <v>0</v>
      </c>
      <c r="I18" s="2" cm="1">
        <f t="array" ref="I18">_xlfn.SWITCH(H18,1,99,2,89,3,79,5,69,6,67,7,65,8,63,9,53,10,52,11,51,12,50,13,49,14,48,15,47,16,46,17,40,18,39.5,19,39,20,38.5,21,38,22,37.5,23,37,24,36.5,25,36,26,35.5,27,35,28,34.5,29,34,30,33.5,31,33,0)</f>
        <v>0</v>
      </c>
      <c r="J18" s="2">
        <v>11</v>
      </c>
      <c r="K18" s="2" cm="1">
        <f t="array" ref="K18">_xlfn.SWITCH(J18,1,99,2,89,3,79,5,69,6,67,7,65,8,63,9,53,10,52,11,51,12,50,13,49,14,48,15,47,16,46,17,40,18,39.5,19,39,20,38.5,21,38,22,37.5,23,37,24,36.5,25,36,26,35.5,27,35,28,34.5,29,34,30,33.5,31,33,0)</f>
        <v>51</v>
      </c>
      <c r="L18" s="16">
        <v>0</v>
      </c>
      <c r="M18" s="2" cm="1">
        <f t="array" ref="M18">_xlfn.SWITCH(L18,1,99,2,89,3,79,5,69,6,67,7,65,8,63,9,53,10,52,11,51,12,50,13,49,14,48,15,47,16,46,17,40,18,39.5,19,39,20,38.5,21,38,22,37.5,23,37,24,36.5,25,36,26,35.5,27,35,28,34.5,29,34,30,33.5,31,33,0)</f>
        <v>0</v>
      </c>
      <c r="N18" s="18">
        <f>IF(P18=1,1,IF(P18=2,COUNTIF(F18:I18,"&gt; 0")/2,IF(P18=3,COUNTIF(F18:K18,"&gt; 0")/2,IF(P18=4,COUNTIF(F18:M18,"&gt; 0")/2,0))))</f>
        <v>2</v>
      </c>
      <c r="O18" s="19">
        <f>IF(N18&lt;(P18-2),0,IF(P18=1,G18,IF(P18=2,LARGE(G18:I18,1),IF(P18=3,SUM(LARGE(G18:K18,1),LARGE(G18:K18,2)),IF(AND(P18=4,N18&gt;2),SUM(LARGE(G18:M18,1),LARGE(G18:M18,2),LARGE(G18:M18,3)),IF(AND(P18=4,N18=2),SUM(LARGE(G18:M18,1),LARGE(G18:M18,2),0)))))))</f>
        <v>103</v>
      </c>
      <c r="P18" s="20">
        <v>4</v>
      </c>
      <c r="Q18" s="8"/>
    </row>
    <row r="19" spans="2:17" s="1" customFormat="1" ht="24">
      <c r="B19" s="13">
        <v>15</v>
      </c>
      <c r="C19" s="14"/>
      <c r="D19" s="17" t="s">
        <v>209</v>
      </c>
      <c r="E19" s="2" t="s">
        <v>12</v>
      </c>
      <c r="F19" s="2">
        <v>11</v>
      </c>
      <c r="G19" s="3" cm="1">
        <f t="array" ref="G19">_xlfn.SWITCH(F19,1,99,2,89,3,79,5,69,6,67,7,65,8,63,9,53,10,52,11,51,12,50,13,49,14,48,15,47,16,46,17,40,18,39.5,19,39,20,38.5,21,38,22,37.5,23,37,24,36.5,25,36,26,35.5,27,35,28,34.5,29,34,30,33.5,31,33,0)</f>
        <v>51</v>
      </c>
      <c r="H19" s="2">
        <v>10</v>
      </c>
      <c r="I19" s="2" cm="1">
        <f t="array" ref="I19">_xlfn.SWITCH(H19,1,99,2,89,3,79,5,69,6,67,7,65,8,63,9,53,10,52,11,51,12,50,13,49,14,48,15,47,16,46,17,40,18,39.5,19,39,20,38.5,21,38,22,37.5,23,37,24,36.5,25,36,26,35.5,27,35,28,34.5,29,34,30,33.5,31,33,0)</f>
        <v>52</v>
      </c>
      <c r="J19" s="2">
        <v>0</v>
      </c>
      <c r="K19" s="2" cm="1">
        <f t="array" ref="K19">_xlfn.SWITCH(J19,1,99,2,89,3,79,5,69,6,67,7,65,8,63,9,53,10,52,11,51,12,50,13,49,14,48,15,47,16,46,17,40,18,39.5,19,39,20,38.5,21,38,22,37.5,23,37,24,36.5,25,36,26,35.5,27,35,28,34.5,29,34,30,33.5,31,33,0)</f>
        <v>0</v>
      </c>
      <c r="L19" s="16">
        <v>0</v>
      </c>
      <c r="M19" s="2" cm="1">
        <f t="array" ref="M19">_xlfn.SWITCH(L19,1,99,2,89,3,79,5,69,6,67,7,65,8,63,9,53,10,52,11,51,12,50,13,49,14,48,15,47,16,46,17,40,18,39.5,19,39,20,38.5,21,38,22,37.5,23,37,24,36.5,25,36,26,35.5,27,35,28,34.5,29,34,30,33.5,31,33,0)</f>
        <v>0</v>
      </c>
      <c r="N19" s="18">
        <f>IF(P19=1,1,IF(P19=2,COUNTIF(F19:I19,"&gt; 0")/2,IF(P19=3,COUNTIF(F19:K19,"&gt; 0")/2,IF(P19=4,COUNTIF(F19:M19,"&gt; 0")/2,0))))</f>
        <v>2</v>
      </c>
      <c r="O19" s="19">
        <f>IF(N19&lt;(P19-2),0,IF(P19=1,G19,IF(P19=2,LARGE(G19:I19,1),IF(P19=3,SUM(LARGE(G19:K19,1),LARGE(G19:K19,2)),IF(AND(P19=4,N19&gt;2),SUM(LARGE(G19:M19,1),LARGE(G19:M19,2),LARGE(G19:M19,3)),IF(AND(P19=4,N19=2),SUM(LARGE(G19:M19,1),LARGE(G19:M19,2),0)))))))</f>
        <v>103</v>
      </c>
      <c r="P19" s="20">
        <v>4</v>
      </c>
      <c r="Q19" s="8"/>
    </row>
    <row r="20" spans="2:17" s="1" customFormat="1" ht="24">
      <c r="B20" s="13">
        <v>16</v>
      </c>
      <c r="C20" s="14"/>
      <c r="D20" s="17" t="s">
        <v>218</v>
      </c>
      <c r="E20" s="2" t="s">
        <v>22</v>
      </c>
      <c r="F20" s="2">
        <v>0</v>
      </c>
      <c r="G20" s="3" cm="1">
        <f t="array" ref="G20">_xlfn.SWITCH(F20,1,99,2,89,3,79,5,69,6,67,7,65,8,63,9,53,10,52,11,51,12,50,13,49,14,48,15,47,16,46,17,40,18,39.5,19,39,20,38.5,21,38,22,37.5,23,37,24,36.5,25,36,26,35.5,27,35,28,34.5,29,34,30,33.5,31,33,0)</f>
        <v>0</v>
      </c>
      <c r="H20" s="2">
        <v>9</v>
      </c>
      <c r="I20" s="2" cm="1">
        <f t="array" ref="I20">_xlfn.SWITCH(H20,1,99,2,89,3,79,5,69,6,67,7,65,8,63,9,53,10,52,11,51,12,50,13,49,14,48,15,47,16,46,17,40,18,39.5,19,39,20,38.5,21,38,22,37.5,23,37,24,36.5,25,36,26,35.5,27,35,28,34.5,29,34,30,33.5,31,33,0)</f>
        <v>53</v>
      </c>
      <c r="J20" s="2">
        <v>13</v>
      </c>
      <c r="K20" s="2" cm="1">
        <f t="array" ref="K20">_xlfn.SWITCH(J20,1,99,2,89,3,79,5,69,6,67,7,65,8,63,9,53,10,52,11,51,12,50,13,49,14,48,15,47,16,46,17,40,18,39.5,19,39,20,38.5,21,38,22,37.5,23,37,24,36.5,25,36,26,35.5,27,35,28,34.5,29,34,30,33.5,31,33,0)</f>
        <v>49</v>
      </c>
      <c r="L20" s="16">
        <v>0</v>
      </c>
      <c r="M20" s="2" cm="1">
        <f t="array" ref="M20">_xlfn.SWITCH(L20,1,99,2,89,3,79,5,69,6,67,7,65,8,63,9,53,10,52,11,51,12,50,13,49,14,48,15,47,16,46,17,40,18,39.5,19,39,20,38.5,21,38,22,37.5,23,37,24,36.5,25,36,26,35.5,27,35,28,34.5,29,34,30,33.5,31,33,0)</f>
        <v>0</v>
      </c>
      <c r="N20" s="18">
        <f>IF(P20=1,1,IF(P20=2,COUNTIF(F20:I20,"&gt; 0")/2,IF(P20=3,COUNTIF(F20:K20,"&gt; 0")/2,IF(P20=4,COUNTIF(F20:M20,"&gt; 0")/2,0))))</f>
        <v>2</v>
      </c>
      <c r="O20" s="19">
        <f>IF(N20&lt;(P20-2),0,IF(P20=1,G20,IF(P20=2,LARGE(G20:I20,1),IF(P20=3,SUM(LARGE(G20:K20,1),LARGE(G20:K20,2)),IF(AND(P20=4,N20&gt;2),SUM(LARGE(G20:M20,1),LARGE(G20:M20,2),LARGE(G20:M20,3)),IF(AND(P20=4,N20=2),SUM(LARGE(G20:M20,1),LARGE(G20:M20,2),0)))))))</f>
        <v>102</v>
      </c>
      <c r="P20" s="20">
        <v>4</v>
      </c>
      <c r="Q20" s="8"/>
    </row>
    <row r="21" spans="2:17" s="1" customFormat="1" ht="24">
      <c r="B21" s="13">
        <v>17</v>
      </c>
      <c r="C21" s="14"/>
      <c r="D21" s="17" t="s">
        <v>215</v>
      </c>
      <c r="E21" s="2" t="s">
        <v>12</v>
      </c>
      <c r="F21" s="2">
        <v>17</v>
      </c>
      <c r="G21" s="3" cm="1">
        <f t="array" ref="G21">_xlfn.SWITCH(F21,1,99,2,89,3,79,5,69,6,67,7,65,8,63,9,53,10,52,11,51,12,50,13,49,14,48,15,47,16,46,17,40,18,39.5,19,39,20,38.5,21,38,22,37.5,23,37,24,36.5,25,36,26,35.5,27,35,28,34.5,29,34,30,33.5,31,33,0)</f>
        <v>40</v>
      </c>
      <c r="H21" s="2">
        <v>12</v>
      </c>
      <c r="I21" s="2" cm="1">
        <f t="array" ref="I21">_xlfn.SWITCH(H21,1,99,2,89,3,79,5,69,6,67,7,65,8,63,9,53,10,52,11,51,12,50,13,49,14,48,15,47,16,46,17,40,18,39.5,19,39,20,38.5,21,38,22,37.5,23,37,24,36.5,25,36,26,35.5,27,35,28,34.5,29,34,30,33.5,31,33,0)</f>
        <v>50</v>
      </c>
      <c r="J21" s="2">
        <v>0</v>
      </c>
      <c r="K21" s="2" cm="1">
        <f t="array" ref="K21">_xlfn.SWITCH(J21,1,99,2,89,3,79,5,69,6,67,7,65,8,63,9,53,10,52,11,51,12,50,13,49,14,48,15,47,16,46,17,40,18,39.5,19,39,20,38.5,21,38,22,37.5,23,37,24,36.5,25,36,26,35.5,27,35,28,34.5,29,34,30,33.5,31,33,0)</f>
        <v>0</v>
      </c>
      <c r="L21" s="16">
        <v>0</v>
      </c>
      <c r="M21" s="2" cm="1">
        <f t="array" ref="M21">_xlfn.SWITCH(L21,1,99,2,89,3,79,5,69,6,67,7,65,8,63,9,53,10,52,11,51,12,50,13,49,14,48,15,47,16,46,17,40,18,39.5,19,39,20,38.5,21,38,22,37.5,23,37,24,36.5,25,36,26,35.5,27,35,28,34.5,29,34,30,33.5,31,33,0)</f>
        <v>0</v>
      </c>
      <c r="N21" s="18">
        <f>IF(P21=1,1,IF(P21=2,COUNTIF(F21:I21,"&gt; 0")/2,IF(P21=3,COUNTIF(F21:K21,"&gt; 0")/2,IF(P21=4,COUNTIF(F21:M21,"&gt; 0")/2,0))))</f>
        <v>2</v>
      </c>
      <c r="O21" s="19">
        <f>IF(N21&lt;(P21-2),0,IF(P21=1,G21,IF(P21=2,LARGE(G21:I21,1),IF(P21=3,SUM(LARGE(G21:K21,1),LARGE(G21:K21,2)),IF(AND(P21=4,N21&gt;2),SUM(LARGE(G21:M21,1),LARGE(G21:M21,2),LARGE(G21:M21,3)),IF(AND(P21=4,N21=2),SUM(LARGE(G21:M21,1),LARGE(G21:M21,2),0)))))))</f>
        <v>90</v>
      </c>
      <c r="P21" s="20">
        <v>4</v>
      </c>
      <c r="Q21" s="8"/>
    </row>
    <row r="22" spans="2:17" s="1" customFormat="1" ht="24">
      <c r="B22" s="15" t="s">
        <v>247</v>
      </c>
      <c r="C22" s="14"/>
      <c r="D22" s="17" t="s">
        <v>204</v>
      </c>
      <c r="E22" s="2" t="s">
        <v>31</v>
      </c>
      <c r="F22" s="2">
        <v>6</v>
      </c>
      <c r="G22" s="3" cm="1">
        <f t="array" ref="G22">_xlfn.SWITCH(F22,1,99,2,89,3,79,5,69,6,67,7,65,8,63,9,53,10,52,11,51,12,50,13,49,14,48,15,47,16,46,17,40,18,39.5,19,39,20,38.5,21,38,22,37.5,23,37,24,36.5,25,36,26,35.5,27,35,28,34.5,29,34,30,33.5,31,33,0)</f>
        <v>67</v>
      </c>
      <c r="H22" s="2">
        <v>0</v>
      </c>
      <c r="I22" s="2" cm="1">
        <f t="array" ref="I22">_xlfn.SWITCH(H22,1,99,2,89,3,79,5,69,6,67,7,65,8,63,9,53,10,52,11,51,12,50,13,49,14,48,15,47,16,46,17,40,18,39.5,19,39,20,38.5,21,38,22,37.5,23,37,24,36.5,25,36,26,35.5,27,35,28,34.5,29,34,30,33.5,31,33,0)</f>
        <v>0</v>
      </c>
      <c r="J22" s="2">
        <v>0</v>
      </c>
      <c r="K22" s="2" cm="1">
        <f t="array" ref="K22">_xlfn.SWITCH(J22,1,99,2,89,3,79,5,69,6,67,7,65,8,63,9,53,10,52,11,51,12,50,13,49,14,48,15,47,16,46,17,40,18,39.5,19,39,20,38.5,21,38,22,37.5,23,37,24,36.5,25,36,26,35.5,27,35,28,34.5,29,34,30,33.5,31,33,0)</f>
        <v>0</v>
      </c>
      <c r="L22" s="16">
        <v>0</v>
      </c>
      <c r="M22" s="2" cm="1">
        <f t="array" ref="M22">_xlfn.SWITCH(L22,1,99,2,89,3,79,5,69,6,67,7,65,8,63,9,53,10,52,11,51,12,50,13,49,14,48,15,47,16,46,17,40,18,39.5,19,39,20,38.5,21,38,22,37.5,23,37,24,36.5,25,36,26,35.5,27,35,28,34.5,29,34,30,33.5,31,33,0)</f>
        <v>0</v>
      </c>
      <c r="N22" s="18">
        <f>IF(P22=1,1,IF(P22=2,COUNTIF(F22:I22,"&gt; 0")/2,IF(P22=3,COUNTIF(F22:K22,"&gt; 0")/2,IF(P22=4,COUNTIF(F22:M22,"&gt; 0")/2,0))))</f>
        <v>1</v>
      </c>
      <c r="O22" s="19">
        <f>IF(N22&lt;(P22-2),0,IF(P22=1,G22,IF(P22=2,LARGE(G22:I22,1),IF(P22=3,SUM(LARGE(G22:K22,1),LARGE(G22:K22,2)),IF(AND(P22=4,N22&gt;2),SUM(LARGE(G22:M22,1),LARGE(G22:M22,2),LARGE(G22:M22,3)),IF(AND(P22=4,N22=2),SUM(LARGE(G22:M22,1),LARGE(G22:M22,2),0)))))))</f>
        <v>0</v>
      </c>
      <c r="P22" s="20">
        <v>4</v>
      </c>
      <c r="Q22" s="8"/>
    </row>
    <row r="23" spans="2:17" s="1" customFormat="1" ht="24">
      <c r="B23" s="15" t="s">
        <v>247</v>
      </c>
      <c r="C23" s="14"/>
      <c r="D23" s="17" t="s">
        <v>205</v>
      </c>
      <c r="E23" s="2" t="s">
        <v>0</v>
      </c>
      <c r="F23" s="2">
        <v>7</v>
      </c>
      <c r="G23" s="3" cm="1">
        <f t="array" ref="G23">_xlfn.SWITCH(F23,1,99,2,89,3,79,5,69,6,67,7,65,8,63,9,53,10,52,11,51,12,50,13,49,14,48,15,47,16,46,17,40,18,39.5,19,39,20,38.5,21,38,22,37.5,23,37,24,36.5,25,36,26,35.5,27,35,28,34.5,29,34,30,33.5,31,33,0)</f>
        <v>65</v>
      </c>
      <c r="H23" s="2">
        <v>0</v>
      </c>
      <c r="I23" s="2" cm="1">
        <f t="array" ref="I23">_xlfn.SWITCH(H23,1,99,2,89,3,79,5,69,6,67,7,65,8,63,9,53,10,52,11,51,12,50,13,49,14,48,15,47,16,46,17,40,18,39.5,19,39,20,38.5,21,38,22,37.5,23,37,24,36.5,25,36,26,35.5,27,35,28,34.5,29,34,30,33.5,31,33,0)</f>
        <v>0</v>
      </c>
      <c r="J23" s="2">
        <v>0</v>
      </c>
      <c r="K23" s="2" cm="1">
        <f t="array" ref="K23">_xlfn.SWITCH(J23,1,99,2,89,3,79,5,69,6,67,7,65,8,63,9,53,10,52,11,51,12,50,13,49,14,48,15,47,16,46,17,40,18,39.5,19,39,20,38.5,21,38,22,37.5,23,37,24,36.5,25,36,26,35.5,27,35,28,34.5,29,34,30,33.5,31,33,0)</f>
        <v>0</v>
      </c>
      <c r="L23" s="16">
        <v>0</v>
      </c>
      <c r="M23" s="2" cm="1">
        <f t="array" ref="M23">_xlfn.SWITCH(L23,1,99,2,89,3,79,5,69,6,67,7,65,8,63,9,53,10,52,11,51,12,50,13,49,14,48,15,47,16,46,17,40,18,39.5,19,39,20,38.5,21,38,22,37.5,23,37,24,36.5,25,36,26,35.5,27,35,28,34.5,29,34,30,33.5,31,33,0)</f>
        <v>0</v>
      </c>
      <c r="N23" s="18">
        <f>IF(P23=1,1,IF(P23=2,COUNTIF(F23:I23,"&gt; 0")/2,IF(P23=3,COUNTIF(F23:K23,"&gt; 0")/2,IF(P23=4,COUNTIF(F23:M23,"&gt; 0")/2,0))))</f>
        <v>1</v>
      </c>
      <c r="O23" s="19">
        <f>IF(N23&lt;(P23-2),0,IF(P23=1,G23,IF(P23=2,LARGE(G23:I23,1),IF(P23=3,SUM(LARGE(G23:K23,1),LARGE(G23:K23,2)),IF(AND(P23=4,N23&gt;2),SUM(LARGE(G23:M23,1),LARGE(G23:M23,2),LARGE(G23:M23,3)),IF(AND(P23=4,N23=2),SUM(LARGE(G23:M23,1),LARGE(G23:M23,2),0)))))))</f>
        <v>0</v>
      </c>
      <c r="P23" s="20">
        <v>4</v>
      </c>
      <c r="Q23" s="8"/>
    </row>
    <row r="24" spans="2:17" s="1" customFormat="1" ht="24">
      <c r="B24" s="15" t="s">
        <v>247</v>
      </c>
      <c r="C24" s="14"/>
      <c r="D24" s="17" t="s">
        <v>207</v>
      </c>
      <c r="E24" s="2" t="s">
        <v>22</v>
      </c>
      <c r="F24" s="2">
        <v>9</v>
      </c>
      <c r="G24" s="3" cm="1">
        <f t="array" ref="G24">_xlfn.SWITCH(F24,1,99,2,89,3,79,5,69,6,67,7,65,8,63,9,53,10,52,11,51,12,50,13,49,14,48,15,47,16,46,17,40,18,39.5,19,39,20,38.5,21,38,22,37.5,23,37,24,36.5,25,36,26,35.5,27,35,28,34.5,29,34,30,33.5,31,33,0)</f>
        <v>53</v>
      </c>
      <c r="H24" s="2">
        <v>0</v>
      </c>
      <c r="I24" s="2" cm="1">
        <f t="array" ref="I24">_xlfn.SWITCH(H24,1,99,2,89,3,79,5,69,6,67,7,65,8,63,9,53,10,52,11,51,12,50,13,49,14,48,15,47,16,46,17,40,18,39.5,19,39,20,38.5,21,38,22,37.5,23,37,24,36.5,25,36,26,35.5,27,35,28,34.5,29,34,30,33.5,31,33,0)</f>
        <v>0</v>
      </c>
      <c r="J24" s="2">
        <v>0</v>
      </c>
      <c r="K24" s="2" cm="1">
        <f t="array" ref="K24">_xlfn.SWITCH(J24,1,99,2,89,3,79,5,69,6,67,7,65,8,63,9,53,10,52,11,51,12,50,13,49,14,48,15,47,16,46,17,40,18,39.5,19,39,20,38.5,21,38,22,37.5,23,37,24,36.5,25,36,26,35.5,27,35,28,34.5,29,34,30,33.5,31,33,0)</f>
        <v>0</v>
      </c>
      <c r="L24" s="16">
        <v>0</v>
      </c>
      <c r="M24" s="2" cm="1">
        <f t="array" ref="M24">_xlfn.SWITCH(L24,1,99,2,89,3,79,5,69,6,67,7,65,8,63,9,53,10,52,11,51,12,50,13,49,14,48,15,47,16,46,17,40,18,39.5,19,39,20,38.5,21,38,22,37.5,23,37,24,36.5,25,36,26,35.5,27,35,28,34.5,29,34,30,33.5,31,33,0)</f>
        <v>0</v>
      </c>
      <c r="N24" s="18">
        <f>IF(P24=1,1,IF(P24=2,COUNTIF(F24:I24,"&gt; 0")/2,IF(P24=3,COUNTIF(F24:K24,"&gt; 0")/2,IF(P24=4,COUNTIF(F24:M24,"&gt; 0")/2,0))))</f>
        <v>1</v>
      </c>
      <c r="O24" s="19">
        <f>IF(N24&lt;(P24-2),0,IF(P24=1,G24,IF(P24=2,LARGE(G24:I24,1),IF(P24=3,SUM(LARGE(G24:K24,1),LARGE(G24:K24,2)),IF(AND(P24=4,N24&gt;2),SUM(LARGE(G24:M24,1),LARGE(G24:M24,2),LARGE(G24:M24,3)),IF(AND(P24=4,N24=2),SUM(LARGE(G24:M24,1),LARGE(G24:M24,2),0)))))))</f>
        <v>0</v>
      </c>
      <c r="P24" s="20">
        <v>4</v>
      </c>
      <c r="Q24" s="8"/>
    </row>
    <row r="25" spans="2:17" s="1" customFormat="1" ht="24">
      <c r="B25" s="15" t="s">
        <v>247</v>
      </c>
      <c r="C25" s="14"/>
      <c r="D25" s="17" t="s">
        <v>219</v>
      </c>
      <c r="E25" s="2" t="s">
        <v>24</v>
      </c>
      <c r="F25" s="2">
        <v>0</v>
      </c>
      <c r="G25" s="3" cm="1">
        <f t="array" ref="G25">_xlfn.SWITCH(F25,1,99,2,89,3,79,5,69,6,67,7,65,8,63,9,53,10,52,11,51,12,50,13,49,14,48,15,47,16,46,17,40,18,39.5,19,39,20,38.5,21,38,22,37.5,23,37,24,36.5,25,36,26,35.5,27,35,28,34.5,29,34,30,33.5,31,33,0)</f>
        <v>0</v>
      </c>
      <c r="H25" s="2">
        <v>11</v>
      </c>
      <c r="I25" s="2" cm="1">
        <f t="array" ref="I25">_xlfn.SWITCH(H25,1,99,2,89,3,79,5,69,6,67,7,65,8,63,9,53,10,52,11,51,12,50,13,49,14,48,15,47,16,46,17,40,18,39.5,19,39,20,38.5,21,38,22,37.5,23,37,24,36.5,25,36,26,35.5,27,35,28,34.5,29,34,30,33.5,31,33,0)</f>
        <v>51</v>
      </c>
      <c r="J25" s="2">
        <v>0</v>
      </c>
      <c r="K25" s="2" cm="1">
        <f t="array" ref="K25">_xlfn.SWITCH(J25,1,99,2,89,3,79,5,69,6,67,7,65,8,63,9,53,10,52,11,51,12,50,13,49,14,48,15,47,16,46,17,40,18,39.5,19,39,20,38.5,21,38,22,37.5,23,37,24,36.5,25,36,26,35.5,27,35,28,34.5,29,34,30,33.5,31,33,0)</f>
        <v>0</v>
      </c>
      <c r="L25" s="16">
        <v>0</v>
      </c>
      <c r="M25" s="2" cm="1">
        <f t="array" ref="M25">_xlfn.SWITCH(L25,1,99,2,89,3,79,5,69,6,67,7,65,8,63,9,53,10,52,11,51,12,50,13,49,14,48,15,47,16,46,17,40,18,39.5,19,39,20,38.5,21,38,22,37.5,23,37,24,36.5,25,36,26,35.5,27,35,28,34.5,29,34,30,33.5,31,33,0)</f>
        <v>0</v>
      </c>
      <c r="N25" s="18">
        <f>IF(P25=1,1,IF(P25=2,COUNTIF(F25:I25,"&gt; 0")/2,IF(P25=3,COUNTIF(F25:K25,"&gt; 0")/2,IF(P25=4,COUNTIF(F25:M25,"&gt; 0")/2,0))))</f>
        <v>1</v>
      </c>
      <c r="O25" s="19">
        <f>IF(N25&lt;(P25-2),0,IF(P25=1,G25,IF(P25=2,LARGE(G25:I25,1),IF(P25=3,SUM(LARGE(G25:K25,1),LARGE(G25:K25,2)),IF(AND(P25=4,N25&gt;2),SUM(LARGE(G25:M25,1),LARGE(G25:M25,2),LARGE(G25:M25,3)),IF(AND(P25=4,N25=2),SUM(LARGE(G25:M25,1),LARGE(G25:M25,2),0)))))))</f>
        <v>0</v>
      </c>
      <c r="P25" s="20">
        <v>4</v>
      </c>
      <c r="Q25" s="8"/>
    </row>
    <row r="26" spans="2:17" s="1" customFormat="1" ht="24">
      <c r="B26" s="15" t="s">
        <v>247</v>
      </c>
      <c r="C26" s="14"/>
      <c r="D26" s="17" t="s">
        <v>210</v>
      </c>
      <c r="E26" s="2" t="s">
        <v>31</v>
      </c>
      <c r="F26" s="2">
        <v>12</v>
      </c>
      <c r="G26" s="3" cm="1">
        <f t="array" ref="G26">_xlfn.SWITCH(F26,1,99,2,89,3,79,5,69,6,67,7,65,8,63,9,53,10,52,11,51,12,50,13,49,14,48,15,47,16,46,17,40,18,39.5,19,39,20,38.5,21,38,22,37.5,23,37,24,36.5,25,36,26,35.5,27,35,28,34.5,29,34,30,33.5,31,33,0)</f>
        <v>50</v>
      </c>
      <c r="H26" s="2">
        <v>0</v>
      </c>
      <c r="I26" s="2" cm="1">
        <f t="array" ref="I26">_xlfn.SWITCH(H26,1,99,2,89,3,79,5,69,6,67,7,65,8,63,9,53,10,52,11,51,12,50,13,49,14,48,15,47,16,46,17,40,18,39.5,19,39,20,38.5,21,38,22,37.5,23,37,24,36.5,25,36,26,35.5,27,35,28,34.5,29,34,30,33.5,31,33,0)</f>
        <v>0</v>
      </c>
      <c r="J26" s="2">
        <v>0</v>
      </c>
      <c r="K26" s="2" cm="1">
        <f t="array" ref="K26">_xlfn.SWITCH(J26,1,99,2,89,3,79,5,69,6,67,7,65,8,63,9,53,10,52,11,51,12,50,13,49,14,48,15,47,16,46,17,40,18,39.5,19,39,20,38.5,21,38,22,37.5,23,37,24,36.5,25,36,26,35.5,27,35,28,34.5,29,34,30,33.5,31,33,0)</f>
        <v>0</v>
      </c>
      <c r="L26" s="16">
        <v>0</v>
      </c>
      <c r="M26" s="2" cm="1">
        <f t="array" ref="M26">_xlfn.SWITCH(L26,1,99,2,89,3,79,5,69,6,67,7,65,8,63,9,53,10,52,11,51,12,50,13,49,14,48,15,47,16,46,17,40,18,39.5,19,39,20,38.5,21,38,22,37.5,23,37,24,36.5,25,36,26,35.5,27,35,28,34.5,29,34,30,33.5,31,33,0)</f>
        <v>0</v>
      </c>
      <c r="N26" s="18">
        <f>IF(P26=1,1,IF(P26=2,COUNTIF(F26:I26,"&gt; 0")/2,IF(P26=3,COUNTIF(F26:K26,"&gt; 0")/2,IF(P26=4,COUNTIF(F26:M26,"&gt; 0")/2,0))))</f>
        <v>1</v>
      </c>
      <c r="O26" s="19">
        <f>IF(N26&lt;(P26-2),0,IF(P26=1,G26,IF(P26=2,LARGE(G26:I26,1),IF(P26=3,SUM(LARGE(G26:K26,1),LARGE(G26:K26,2)),IF(AND(P26=4,N26&gt;2),SUM(LARGE(G26:M26,1),LARGE(G26:M26,2),LARGE(G26:M26,3)),IF(AND(P26=4,N26=2),SUM(LARGE(G26:M26,1),LARGE(G26:M26,2),0)))))))</f>
        <v>0</v>
      </c>
      <c r="P26" s="20">
        <v>4</v>
      </c>
      <c r="Q26" s="8"/>
    </row>
    <row r="27" spans="2:17" s="1" customFormat="1" ht="24">
      <c r="B27" s="15" t="s">
        <v>247</v>
      </c>
      <c r="C27" s="14"/>
      <c r="D27" s="17" t="s">
        <v>212</v>
      </c>
      <c r="E27" s="2" t="s">
        <v>0</v>
      </c>
      <c r="F27" s="2">
        <v>14</v>
      </c>
      <c r="G27" s="3" cm="1">
        <f t="array" ref="G27">_xlfn.SWITCH(F27,1,99,2,89,3,79,5,69,6,67,7,65,8,63,9,53,10,52,11,51,12,50,13,49,14,48,15,47,16,46,17,40,18,39.5,19,39,20,38.5,21,38,22,37.5,23,37,24,36.5,25,36,26,35.5,27,35,28,34.5,29,34,30,33.5,31,33,0)</f>
        <v>48</v>
      </c>
      <c r="H27" s="2">
        <v>0</v>
      </c>
      <c r="I27" s="2" cm="1">
        <f t="array" ref="I27">_xlfn.SWITCH(H27,1,99,2,89,3,79,5,69,6,67,7,65,8,63,9,53,10,52,11,51,12,50,13,49,14,48,15,47,16,46,17,40,18,39.5,19,39,20,38.5,21,38,22,37.5,23,37,24,36.5,25,36,26,35.5,27,35,28,34.5,29,34,30,33.5,31,33,0)</f>
        <v>0</v>
      </c>
      <c r="J27" s="2">
        <v>0</v>
      </c>
      <c r="K27" s="2" cm="1">
        <f t="array" ref="K27">_xlfn.SWITCH(J27,1,99,2,89,3,79,5,69,6,67,7,65,8,63,9,53,10,52,11,51,12,50,13,49,14,48,15,47,16,46,17,40,18,39.5,19,39,20,38.5,21,38,22,37.5,23,37,24,36.5,25,36,26,35.5,27,35,28,34.5,29,34,30,33.5,31,33,0)</f>
        <v>0</v>
      </c>
      <c r="L27" s="16">
        <v>0</v>
      </c>
      <c r="M27" s="2" cm="1">
        <f t="array" ref="M27">_xlfn.SWITCH(L27,1,99,2,89,3,79,5,69,6,67,7,65,8,63,9,53,10,52,11,51,12,50,13,49,14,48,15,47,16,46,17,40,18,39.5,19,39,20,38.5,21,38,22,37.5,23,37,24,36.5,25,36,26,35.5,27,35,28,34.5,29,34,30,33.5,31,33,0)</f>
        <v>0</v>
      </c>
      <c r="N27" s="18">
        <f>IF(P27=1,1,IF(P27=2,COUNTIF(F27:I27,"&gt; 0")/2,IF(P27=3,COUNTIF(F27:K27,"&gt; 0")/2,IF(P27=4,COUNTIF(F27:M27,"&gt; 0")/2,0))))</f>
        <v>1</v>
      </c>
      <c r="O27" s="19">
        <f>IF(N27&lt;(P27-2),0,IF(P27=1,G27,IF(P27=2,LARGE(G27:I27,1),IF(P27=3,SUM(LARGE(G27:K27,1),LARGE(G27:K27,2)),IF(AND(P27=4,N27&gt;2),SUM(LARGE(G27:M27,1),LARGE(G27:M27,2),LARGE(G27:M27,3)),IF(AND(P27=4,N27=2),SUM(LARGE(G27:M27,1),LARGE(G27:M27,2),0)))))))</f>
        <v>0</v>
      </c>
      <c r="P27" s="20">
        <v>4</v>
      </c>
      <c r="Q27" s="8"/>
    </row>
    <row r="28" spans="2:17" s="1" customFormat="1" ht="24">
      <c r="B28" s="15" t="s">
        <v>247</v>
      </c>
      <c r="C28" s="14"/>
      <c r="D28" s="17" t="s">
        <v>233</v>
      </c>
      <c r="E28" s="2" t="s">
        <v>16</v>
      </c>
      <c r="F28" s="2">
        <v>0</v>
      </c>
      <c r="G28" s="3" cm="1">
        <f t="array" ref="G28">_xlfn.SWITCH(F28,1,99,2,89,3,79,5,69,6,67,7,65,8,63,9,53,10,52,11,51,12,50,13,49,14,48,15,47,16,46,17,40,18,39.5,19,39,20,38.5,21,38,22,37.5,23,37,24,36.5,25,36,26,35.5,27,35,28,34.5,29,34,30,33.5,31,33,0)</f>
        <v>0</v>
      </c>
      <c r="H28" s="2">
        <v>0</v>
      </c>
      <c r="I28" s="2" cm="1">
        <f t="array" ref="I28">_xlfn.SWITCH(H28,1,99,2,89,3,79,5,69,6,67,7,65,8,63,9,53,10,52,11,51,12,50,13,49,14,48,15,47,16,46,17,40,18,39.5,19,39,20,38.5,21,38,22,37.5,23,37,24,36.5,25,36,26,35.5,27,35,28,34.5,29,34,30,33.5,31,33,0)</f>
        <v>0</v>
      </c>
      <c r="J28" s="2">
        <v>0</v>
      </c>
      <c r="K28" s="2" cm="1">
        <f t="array" ref="K28">_xlfn.SWITCH(J28,1,99,2,89,3,79,5,69,6,67,7,65,8,63,9,53,10,52,11,51,12,50,13,49,14,48,15,47,16,46,17,40,18,39.5,19,39,20,38.5,21,38,22,37.5,23,37,24,36.5,25,36,26,35.5,27,35,28,34.5,29,34,30,33.5,31,33,0)</f>
        <v>0</v>
      </c>
      <c r="L28" s="16">
        <v>13</v>
      </c>
      <c r="M28" s="2" cm="1">
        <f t="array" ref="M28">_xlfn.SWITCH(L28,1,99,2,89,3,79,5,69,6,67,7,65,8,63,9,53,10,52,11,51,12,50,13,49,14,48,15,47,16,46,17,40,18,39.5,19,39,20,38.5,21,38,22,37.5,23,37,24,36.5,25,36,26,35.5,27,35,28,34.5,29,34,30,33.5,31,33,0)</f>
        <v>49</v>
      </c>
      <c r="N28" s="18">
        <f>IF(P28=1,1,IF(P28=2,COUNTIF(F28:I28,"&gt; 0")/2,IF(P28=3,COUNTIF(F28:K28,"&gt; 0")/2,IF(P28=4,COUNTIF(F28:M28,"&gt; 0")/2,0))))</f>
        <v>1</v>
      </c>
      <c r="O28" s="19">
        <f>IF(N28&lt;(P28-2),0,IF(P28=1,G28,IF(P28=2,LARGE(G28:I28,1),IF(P28=3,SUM(LARGE(G28:K28,1),LARGE(G28:K28,2)),IF(AND(P28=4,N28&gt;2),SUM(LARGE(G28:M28,1),LARGE(G28:M28,2),LARGE(G28:M28,3)),IF(AND(P28=4,N28=2),SUM(LARGE(G28:M28,1),LARGE(G28:M28,2),0)))))))</f>
        <v>0</v>
      </c>
      <c r="P28" s="20">
        <v>4</v>
      </c>
      <c r="Q28" s="8"/>
    </row>
    <row r="30" spans="2:17" s="1" customFormat="1" ht="40" customHeight="1">
      <c r="D30" s="26" t="s">
        <v>248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</sheetData>
  <sheetProtection algorithmName="SHA-512" hashValue="GGT/66Y+tSP2aJmcyF5YBjIXqsgBQNHjTGkXt8LxNbgVdbqJdWPvpFNsv4kH65UQonapodZIi7xuKZWt3ClEog==" saltValue="TSJdpnlp3tN28r7BZCLMsQ==" spinCount="100000" sheet="1" objects="1" scenarios="1"/>
  <mergeCells count="3">
    <mergeCell ref="D2:P2"/>
    <mergeCell ref="B3:B4"/>
    <mergeCell ref="D30:P30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FD - M9</vt:lpstr>
      <vt:lpstr>FH - M9</vt:lpstr>
      <vt:lpstr>FD - M11</vt:lpstr>
      <vt:lpstr>FH - M11 </vt:lpstr>
      <vt:lpstr>FD - M13</vt:lpstr>
      <vt:lpstr>FH - M13</vt:lpstr>
      <vt:lpstr>FD - M15</vt:lpstr>
      <vt:lpstr>FH - M15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Jean-Christophe Mestres</dc:creator>
  <cp:lastModifiedBy>Jean-Christophe Mestres</cp:lastModifiedBy>
  <dcterms:created xsi:type="dcterms:W3CDTF">2025-05-15T15:05:17Z</dcterms:created>
  <dcterms:modified xsi:type="dcterms:W3CDTF">2025-06-17T09:45:44Z</dcterms:modified>
</cp:coreProperties>
</file>